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780" yWindow="-150" windowWidth="24120" windowHeight="10170" tabRatio="859" activeTab="2"/>
  </bookViews>
  <sheets>
    <sheet name="6 р" sheetId="114" r:id="rId1"/>
    <sheet name="5 р" sheetId="108" r:id="rId2"/>
    <sheet name="7 р і ст" sheetId="109" r:id="rId3"/>
  </sheets>
  <definedNames>
    <definedName name="_xlnm.Print_Area" localSheetId="1">'5 р'!$A$1:$AF$50</definedName>
    <definedName name="_xlnm.Print_Area" localSheetId="0">'6 р'!$A$1:$AF$45</definedName>
    <definedName name="_xlnm.Print_Area" localSheetId="2">'7 р і ст'!$A$1:$AG$79</definedName>
  </definedNames>
  <calcPr calcId="145621"/>
</workbook>
</file>

<file path=xl/calcChain.xml><?xml version="1.0" encoding="utf-8"?>
<calcChain xmlns="http://schemas.openxmlformats.org/spreadsheetml/2006/main">
  <c r="AE9" i="108" l="1"/>
  <c r="AF9" i="108" s="1"/>
  <c r="AE10" i="108"/>
  <c r="AF10" i="108" s="1"/>
  <c r="AE11" i="108"/>
  <c r="AF11" i="108" s="1"/>
  <c r="AE12" i="108"/>
  <c r="AF12" i="108" s="1"/>
  <c r="AE13" i="108"/>
  <c r="AF13" i="108" s="1"/>
  <c r="AE14" i="108"/>
  <c r="AF14" i="108" s="1"/>
  <c r="AE15" i="108"/>
  <c r="AF15" i="108" s="1"/>
  <c r="AE16" i="108"/>
  <c r="AF16" i="108" s="1"/>
  <c r="AE17" i="108"/>
  <c r="AF17" i="108" s="1"/>
  <c r="AE18" i="108"/>
  <c r="AF18" i="108" s="1"/>
  <c r="AE19" i="108"/>
  <c r="AF19" i="108" s="1"/>
  <c r="AE20" i="108"/>
  <c r="AF20" i="108" s="1"/>
  <c r="AE21" i="108"/>
  <c r="AF21" i="108" s="1"/>
  <c r="AE22" i="108"/>
  <c r="AF22" i="108" s="1"/>
  <c r="AE23" i="108"/>
  <c r="AF23" i="108" s="1"/>
  <c r="AE24" i="108"/>
  <c r="AF24" i="108" s="1"/>
  <c r="AE25" i="108"/>
  <c r="AF25" i="108" s="1"/>
  <c r="AE26" i="108"/>
  <c r="AF26" i="108" s="1"/>
  <c r="AE27" i="108"/>
  <c r="AF27" i="108" s="1"/>
  <c r="AE28" i="108"/>
  <c r="AF28" i="108" s="1"/>
  <c r="AE29" i="108"/>
  <c r="AF29" i="108" s="1"/>
  <c r="AE30" i="108"/>
  <c r="AF30" i="108" s="1"/>
  <c r="AE31" i="108"/>
  <c r="AF31" i="108" s="1"/>
  <c r="AE32" i="108"/>
  <c r="AF32" i="108" s="1"/>
  <c r="AE33" i="108"/>
  <c r="AF33" i="108" s="1"/>
  <c r="AE34" i="108"/>
  <c r="AF34" i="108" s="1"/>
  <c r="AE35" i="108"/>
  <c r="AF35" i="108" s="1"/>
  <c r="AE36" i="108"/>
  <c r="AF36" i="108" s="1"/>
  <c r="AE37" i="108"/>
  <c r="AF37" i="108" s="1"/>
  <c r="AE38" i="108"/>
  <c r="AF38" i="108" s="1"/>
  <c r="AE39" i="108"/>
  <c r="AF39" i="108" s="1"/>
  <c r="AE40" i="108"/>
  <c r="AF40" i="108" s="1"/>
  <c r="AE41" i="108"/>
  <c r="AF41" i="108" s="1"/>
  <c r="AE42" i="108"/>
  <c r="AF42" i="108" s="1"/>
  <c r="AE43" i="108"/>
  <c r="AF43" i="108" s="1"/>
  <c r="AE44" i="108"/>
  <c r="AF44" i="108" s="1"/>
  <c r="AE45" i="108"/>
  <c r="AF45" i="108" s="1"/>
  <c r="AE46" i="108"/>
  <c r="AF46" i="108" s="1"/>
  <c r="AE47" i="108"/>
  <c r="AF47" i="108" s="1"/>
  <c r="AE48" i="108"/>
  <c r="AF48" i="108" s="1"/>
  <c r="AE49" i="108"/>
  <c r="AF49" i="108" s="1"/>
  <c r="AE50" i="108"/>
  <c r="AF50" i="108" s="1"/>
  <c r="AA9" i="108"/>
  <c r="AA10" i="108"/>
  <c r="AA11" i="108"/>
  <c r="AA12" i="108"/>
  <c r="AA13" i="108"/>
  <c r="AA14" i="108"/>
  <c r="AA15" i="108"/>
  <c r="AA16" i="108"/>
  <c r="AA17" i="108"/>
  <c r="AA18" i="108"/>
  <c r="AA19" i="108"/>
  <c r="AA20" i="108"/>
  <c r="AA21" i="108"/>
  <c r="AA22" i="108"/>
  <c r="AA23" i="108"/>
  <c r="AA24" i="108"/>
  <c r="AA25" i="108"/>
  <c r="AA26" i="108"/>
  <c r="AA27" i="108"/>
  <c r="AA28" i="108"/>
  <c r="AA29" i="108"/>
  <c r="AA30" i="108"/>
  <c r="AA31" i="108"/>
  <c r="AA32" i="108"/>
  <c r="AA33" i="108"/>
  <c r="AA34" i="108"/>
  <c r="AA35" i="108"/>
  <c r="AA36" i="108"/>
  <c r="AA37" i="108"/>
  <c r="AA38" i="108"/>
  <c r="AA39" i="108"/>
  <c r="AA40" i="108"/>
  <c r="AA41" i="108"/>
  <c r="AA42" i="108"/>
  <c r="AA43" i="108"/>
  <c r="AA44" i="108"/>
  <c r="AA45" i="108"/>
  <c r="AA46" i="108"/>
  <c r="AA47" i="108"/>
  <c r="AA48" i="108"/>
  <c r="AA49" i="108"/>
  <c r="AA50" i="108"/>
  <c r="W9" i="108"/>
  <c r="W10" i="108"/>
  <c r="W11" i="108"/>
  <c r="W12" i="108"/>
  <c r="W13" i="108"/>
  <c r="W14" i="108"/>
  <c r="W15" i="108"/>
  <c r="W16" i="108"/>
  <c r="W17" i="108"/>
  <c r="W18" i="108"/>
  <c r="W19" i="108"/>
  <c r="W20" i="108"/>
  <c r="W21" i="108"/>
  <c r="W22" i="108"/>
  <c r="W23" i="108"/>
  <c r="W24" i="108"/>
  <c r="W25" i="108"/>
  <c r="W26" i="108"/>
  <c r="W27" i="108"/>
  <c r="W28" i="108"/>
  <c r="W29" i="108"/>
  <c r="W30" i="108"/>
  <c r="W31" i="108"/>
  <c r="W32" i="108"/>
  <c r="W33" i="108"/>
  <c r="W34" i="108"/>
  <c r="W35" i="108"/>
  <c r="W36" i="108"/>
  <c r="W37" i="108"/>
  <c r="W38" i="108"/>
  <c r="W39" i="108"/>
  <c r="W40" i="108"/>
  <c r="W41" i="108"/>
  <c r="W42" i="108"/>
  <c r="W43" i="108"/>
  <c r="W44" i="108"/>
  <c r="W45" i="108"/>
  <c r="W46" i="108"/>
  <c r="W47" i="108"/>
  <c r="W48" i="108"/>
  <c r="W49" i="108"/>
  <c r="W50" i="108"/>
  <c r="S9" i="108"/>
  <c r="S10" i="108"/>
  <c r="S11" i="108"/>
  <c r="S12" i="108"/>
  <c r="S13" i="108"/>
  <c r="S14" i="108"/>
  <c r="S15" i="108"/>
  <c r="S16" i="108"/>
  <c r="S17" i="108"/>
  <c r="S18" i="108"/>
  <c r="S19" i="108"/>
  <c r="S20" i="108"/>
  <c r="S21" i="108"/>
  <c r="S22" i="108"/>
  <c r="S23" i="108"/>
  <c r="S24" i="108"/>
  <c r="S25" i="108"/>
  <c r="S26" i="108"/>
  <c r="S27" i="108"/>
  <c r="S28" i="108"/>
  <c r="S29" i="108"/>
  <c r="S30" i="108"/>
  <c r="S31" i="108"/>
  <c r="S32" i="108"/>
  <c r="S33" i="108"/>
  <c r="S34" i="108"/>
  <c r="S35" i="108"/>
  <c r="S36" i="108"/>
  <c r="S37" i="108"/>
  <c r="S38" i="108"/>
  <c r="S39" i="108"/>
  <c r="S40" i="108"/>
  <c r="S41" i="108"/>
  <c r="S42" i="108"/>
  <c r="S43" i="108"/>
  <c r="S44" i="108"/>
  <c r="S45" i="108"/>
  <c r="S46" i="108"/>
  <c r="S47" i="108"/>
  <c r="S48" i="108"/>
  <c r="S49" i="108"/>
  <c r="O9" i="108"/>
  <c r="O10" i="108"/>
  <c r="O11" i="108"/>
  <c r="O12" i="108"/>
  <c r="O13" i="108"/>
  <c r="O14" i="108"/>
  <c r="O15" i="108"/>
  <c r="O16" i="108"/>
  <c r="O17" i="108"/>
  <c r="O18" i="108"/>
  <c r="O19" i="108"/>
  <c r="O20" i="108"/>
  <c r="O21" i="108"/>
  <c r="O22" i="108"/>
  <c r="O23" i="108"/>
  <c r="O24" i="108"/>
  <c r="O25" i="108"/>
  <c r="O26" i="108"/>
  <c r="O27" i="108"/>
  <c r="O28" i="108"/>
  <c r="O29" i="108"/>
  <c r="O30" i="108"/>
  <c r="O31" i="108"/>
  <c r="O32" i="108"/>
  <c r="O33" i="108"/>
  <c r="O34" i="108"/>
  <c r="O35" i="108"/>
  <c r="O36" i="108"/>
  <c r="O37" i="108"/>
  <c r="O38" i="108"/>
  <c r="O39" i="108"/>
  <c r="O40" i="108"/>
  <c r="O41" i="108"/>
  <c r="O42" i="108"/>
  <c r="O43" i="108"/>
  <c r="O44" i="108"/>
  <c r="O45" i="108"/>
  <c r="O46" i="108"/>
  <c r="O47" i="108"/>
  <c r="O48" i="108"/>
  <c r="O49" i="108"/>
  <c r="O50" i="108"/>
  <c r="K9" i="108"/>
  <c r="K10" i="108"/>
  <c r="K11" i="108"/>
  <c r="K12" i="108"/>
  <c r="K13" i="108"/>
  <c r="K14" i="108"/>
  <c r="K15" i="108"/>
  <c r="K16" i="108"/>
  <c r="K17" i="108"/>
  <c r="K18" i="108"/>
  <c r="K19" i="108"/>
  <c r="K20" i="108"/>
  <c r="K21" i="108"/>
  <c r="K22" i="108"/>
  <c r="K23" i="108"/>
  <c r="K24" i="108"/>
  <c r="K25" i="108"/>
  <c r="K26" i="108"/>
  <c r="K27" i="108"/>
  <c r="K28" i="108"/>
  <c r="K29" i="108"/>
  <c r="K30" i="108"/>
  <c r="K31" i="108"/>
  <c r="K32" i="108"/>
  <c r="K33" i="108"/>
  <c r="K34" i="108"/>
  <c r="K35" i="108"/>
  <c r="K36" i="108"/>
  <c r="K37" i="108"/>
  <c r="K38" i="108"/>
  <c r="K39" i="108"/>
  <c r="K40" i="108"/>
  <c r="K41" i="108"/>
  <c r="K42" i="108"/>
  <c r="K43" i="108"/>
  <c r="K44" i="108"/>
  <c r="K45" i="108"/>
  <c r="K46" i="108"/>
  <c r="K47" i="108"/>
  <c r="K48" i="108"/>
  <c r="K49" i="108"/>
  <c r="K50" i="108"/>
  <c r="AF74" i="109"/>
  <c r="AB74" i="109"/>
  <c r="X74" i="109"/>
  <c r="T74" i="109"/>
  <c r="P74" i="109"/>
  <c r="L74" i="109"/>
  <c r="AE7" i="114"/>
  <c r="AE8" i="114"/>
  <c r="AE10" i="114"/>
  <c r="AE9" i="114"/>
  <c r="AE12" i="114"/>
  <c r="AE42" i="114"/>
  <c r="AE13" i="114"/>
  <c r="AE15" i="114"/>
  <c r="AE11" i="114"/>
  <c r="AE16" i="114"/>
  <c r="AE14" i="114"/>
  <c r="AE17" i="114"/>
  <c r="AE21" i="114"/>
  <c r="AE22" i="114"/>
  <c r="AE23" i="114"/>
  <c r="AE24" i="114"/>
  <c r="AE25" i="114"/>
  <c r="AE19" i="114"/>
  <c r="AE31" i="114"/>
  <c r="AE32" i="114"/>
  <c r="AE20" i="114"/>
  <c r="AE35" i="114"/>
  <c r="AE34" i="114"/>
  <c r="AE36" i="114"/>
  <c r="AE29" i="114"/>
  <c r="AE18" i="114"/>
  <c r="AE38" i="114"/>
  <c r="AE28" i="114"/>
  <c r="AE39" i="114"/>
  <c r="AE33" i="114"/>
  <c r="AE40" i="114"/>
  <c r="AE30" i="114"/>
  <c r="AE27" i="114"/>
  <c r="AE37" i="114"/>
  <c r="AE26" i="114"/>
  <c r="AE41" i="114"/>
  <c r="AE44" i="114"/>
  <c r="AE43" i="114"/>
  <c r="AE45" i="114"/>
  <c r="AA7" i="114"/>
  <c r="AA8" i="114"/>
  <c r="AA10" i="114"/>
  <c r="AA9" i="114"/>
  <c r="AA12" i="114"/>
  <c r="AA42" i="114"/>
  <c r="AA13" i="114"/>
  <c r="AA15" i="114"/>
  <c r="AA11" i="114"/>
  <c r="AA16" i="114"/>
  <c r="AA14" i="114"/>
  <c r="AA17" i="114"/>
  <c r="AA21" i="114"/>
  <c r="AA22" i="114"/>
  <c r="AA23" i="114"/>
  <c r="AA24" i="114"/>
  <c r="AA25" i="114"/>
  <c r="AA19" i="114"/>
  <c r="AA31" i="114"/>
  <c r="AA32" i="114"/>
  <c r="AA20" i="114"/>
  <c r="AA35" i="114"/>
  <c r="AA34" i="114"/>
  <c r="AA36" i="114"/>
  <c r="AA29" i="114"/>
  <c r="AA18" i="114"/>
  <c r="AA38" i="114"/>
  <c r="AA28" i="114"/>
  <c r="AA39" i="114"/>
  <c r="AA33" i="114"/>
  <c r="AA40" i="114"/>
  <c r="AA30" i="114"/>
  <c r="AA27" i="114"/>
  <c r="AA37" i="114"/>
  <c r="AA26" i="114"/>
  <c r="AA41" i="114"/>
  <c r="AA44" i="114"/>
  <c r="AA43" i="114"/>
  <c r="AA45" i="114"/>
  <c r="W45" i="114"/>
  <c r="W7" i="114"/>
  <c r="W8" i="114"/>
  <c r="W10" i="114"/>
  <c r="W9" i="114"/>
  <c r="W12" i="114"/>
  <c r="W42" i="114"/>
  <c r="W13" i="114"/>
  <c r="W15" i="114"/>
  <c r="W11" i="114"/>
  <c r="W16" i="114"/>
  <c r="W14" i="114"/>
  <c r="W17" i="114"/>
  <c r="W21" i="114"/>
  <c r="W22" i="114"/>
  <c r="W23" i="114"/>
  <c r="W24" i="114"/>
  <c r="W25" i="114"/>
  <c r="W19" i="114"/>
  <c r="W31" i="114"/>
  <c r="W32" i="114"/>
  <c r="W20" i="114"/>
  <c r="W35" i="114"/>
  <c r="W34" i="114"/>
  <c r="W36" i="114"/>
  <c r="W29" i="114"/>
  <c r="W18" i="114"/>
  <c r="W38" i="114"/>
  <c r="W28" i="114"/>
  <c r="W39" i="114"/>
  <c r="W33" i="114"/>
  <c r="W40" i="114"/>
  <c r="W30" i="114"/>
  <c r="W27" i="114"/>
  <c r="W37" i="114"/>
  <c r="W26" i="114"/>
  <c r="W41" i="114"/>
  <c r="W44" i="114"/>
  <c r="W43" i="114"/>
  <c r="S7" i="114"/>
  <c r="S8" i="114"/>
  <c r="S10" i="114"/>
  <c r="S9" i="114"/>
  <c r="S12" i="114"/>
  <c r="S42" i="114"/>
  <c r="S13" i="114"/>
  <c r="S15" i="114"/>
  <c r="S11" i="114"/>
  <c r="S16" i="114"/>
  <c r="S14" i="114"/>
  <c r="S17" i="114"/>
  <c r="S21" i="114"/>
  <c r="S22" i="114"/>
  <c r="S23" i="114"/>
  <c r="S24" i="114"/>
  <c r="S25" i="114"/>
  <c r="S19" i="114"/>
  <c r="S31" i="114"/>
  <c r="S32" i="114"/>
  <c r="S20" i="114"/>
  <c r="S35" i="114"/>
  <c r="S34" i="114"/>
  <c r="S36" i="114"/>
  <c r="S29" i="114"/>
  <c r="S18" i="114"/>
  <c r="S38" i="114"/>
  <c r="S28" i="114"/>
  <c r="S39" i="114"/>
  <c r="S33" i="114"/>
  <c r="S40" i="114"/>
  <c r="S30" i="114"/>
  <c r="S27" i="114"/>
  <c r="S37" i="114"/>
  <c r="S26" i="114"/>
  <c r="S41" i="114"/>
  <c r="S44" i="114"/>
  <c r="S43" i="114"/>
  <c r="S45" i="114"/>
  <c r="O32" i="114"/>
  <c r="O20" i="114"/>
  <c r="O35" i="114"/>
  <c r="O34" i="114"/>
  <c r="O36" i="114"/>
  <c r="O29" i="114"/>
  <c r="O18" i="114"/>
  <c r="O38" i="114"/>
  <c r="O28" i="114"/>
  <c r="O39" i="114"/>
  <c r="O33" i="114"/>
  <c r="O40" i="114"/>
  <c r="O30" i="114"/>
  <c r="O27" i="114"/>
  <c r="O37" i="114"/>
  <c r="O26" i="114"/>
  <c r="O41" i="114"/>
  <c r="O44" i="114"/>
  <c r="O43" i="114"/>
  <c r="O45" i="114"/>
  <c r="O7" i="114"/>
  <c r="O8" i="114"/>
  <c r="O10" i="114"/>
  <c r="O9" i="114"/>
  <c r="O12" i="114"/>
  <c r="O42" i="114"/>
  <c r="O13" i="114"/>
  <c r="O15" i="114"/>
  <c r="O11" i="114"/>
  <c r="O16" i="114"/>
  <c r="O14" i="114"/>
  <c r="O17" i="114"/>
  <c r="O21" i="114"/>
  <c r="O22" i="114"/>
  <c r="O23" i="114"/>
  <c r="O24" i="114"/>
  <c r="O25" i="114"/>
  <c r="O19" i="114"/>
  <c r="O31" i="114"/>
  <c r="K26" i="114"/>
  <c r="K41" i="114"/>
  <c r="K44" i="114"/>
  <c r="K43" i="114"/>
  <c r="K45" i="114"/>
  <c r="K32" i="114"/>
  <c r="K20" i="114"/>
  <c r="K35" i="114"/>
  <c r="K34" i="114"/>
  <c r="K36" i="114"/>
  <c r="K29" i="114"/>
  <c r="K18" i="114"/>
  <c r="K38" i="114"/>
  <c r="K28" i="114"/>
  <c r="K39" i="114"/>
  <c r="K33" i="114"/>
  <c r="K40" i="114"/>
  <c r="K30" i="114"/>
  <c r="K27" i="114"/>
  <c r="K37" i="114"/>
  <c r="K7" i="114"/>
  <c r="K8" i="114"/>
  <c r="K10" i="114"/>
  <c r="K9" i="114"/>
  <c r="K12" i="114"/>
  <c r="K42" i="114"/>
  <c r="K13" i="114"/>
  <c r="K15" i="114"/>
  <c r="K11" i="114"/>
  <c r="K16" i="114"/>
  <c r="K14" i="114"/>
  <c r="K17" i="114"/>
  <c r="K21" i="114"/>
  <c r="K22" i="114"/>
  <c r="K23" i="114"/>
  <c r="K24" i="114"/>
  <c r="K25" i="114"/>
  <c r="K19" i="114"/>
  <c r="K31" i="114"/>
  <c r="AF9" i="109"/>
  <c r="AF10" i="109"/>
  <c r="AF11" i="109"/>
  <c r="AF12" i="109"/>
  <c r="AF13" i="109"/>
  <c r="AF15" i="109"/>
  <c r="AF14" i="109"/>
  <c r="AF16" i="109"/>
  <c r="AF18" i="109"/>
  <c r="AF17" i="109"/>
  <c r="AF20" i="109"/>
  <c r="AF21" i="109"/>
  <c r="AF19" i="109"/>
  <c r="AF23" i="109"/>
  <c r="AF22" i="109"/>
  <c r="AF26" i="109"/>
  <c r="AF24" i="109"/>
  <c r="AF27" i="109"/>
  <c r="AF28" i="109"/>
  <c r="AF29" i="109"/>
  <c r="AF30" i="109"/>
  <c r="AF25" i="109"/>
  <c r="AF42" i="109"/>
  <c r="AF32" i="109"/>
  <c r="AF33" i="109"/>
  <c r="AF31" i="109"/>
  <c r="AF34" i="109"/>
  <c r="AF35" i="109"/>
  <c r="AF36" i="109"/>
  <c r="AF38" i="109"/>
  <c r="AF37" i="109"/>
  <c r="AF39" i="109"/>
  <c r="AF40" i="109"/>
  <c r="AF43" i="109"/>
  <c r="AF41" i="109"/>
  <c r="AF44" i="109"/>
  <c r="AF45" i="109"/>
  <c r="AF46" i="109"/>
  <c r="AF47" i="109"/>
  <c r="AF48" i="109"/>
  <c r="AF50" i="109"/>
  <c r="AF51" i="109"/>
  <c r="AF53" i="109"/>
  <c r="AF54" i="109"/>
  <c r="AF55" i="109"/>
  <c r="AF52" i="109"/>
  <c r="AF56" i="109"/>
  <c r="AF49" i="109"/>
  <c r="AF57" i="109"/>
  <c r="AF58" i="109"/>
  <c r="AF59" i="109"/>
  <c r="AF60" i="109"/>
  <c r="AF61" i="109"/>
  <c r="AF62" i="109"/>
  <c r="AF64" i="109"/>
  <c r="AF65" i="109"/>
  <c r="AF63" i="109"/>
  <c r="AF66" i="109"/>
  <c r="AF67" i="109"/>
  <c r="AF68" i="109"/>
  <c r="AF69" i="109"/>
  <c r="AF70" i="109"/>
  <c r="AF71" i="109"/>
  <c r="AF72" i="109"/>
  <c r="AF73" i="109"/>
  <c r="AF75" i="109"/>
  <c r="AF76" i="109"/>
  <c r="AF77" i="109"/>
  <c r="AF78" i="109"/>
  <c r="AF79" i="109"/>
  <c r="AB31" i="109"/>
  <c r="AB34" i="109"/>
  <c r="AB35" i="109"/>
  <c r="AB36" i="109"/>
  <c r="AB38" i="109"/>
  <c r="AB37" i="109"/>
  <c r="AB39" i="109"/>
  <c r="AB40" i="109"/>
  <c r="AB43" i="109"/>
  <c r="AB41" i="109"/>
  <c r="AB44" i="109"/>
  <c r="AB45" i="109"/>
  <c r="AB46" i="109"/>
  <c r="AB47" i="109"/>
  <c r="AB48" i="109"/>
  <c r="AB50" i="109"/>
  <c r="AB51" i="109"/>
  <c r="AB53" i="109"/>
  <c r="AB54" i="109"/>
  <c r="AB55" i="109"/>
  <c r="AB52" i="109"/>
  <c r="AB56" i="109"/>
  <c r="AB49" i="109"/>
  <c r="AB57" i="109"/>
  <c r="AB58" i="109"/>
  <c r="AB59" i="109"/>
  <c r="AB60" i="109"/>
  <c r="AB61" i="109"/>
  <c r="AB62" i="109"/>
  <c r="B9" i="109"/>
  <c r="B10" i="109" s="1"/>
  <c r="B11" i="109" s="1"/>
  <c r="B12" i="109" s="1"/>
  <c r="B13" i="109" s="1"/>
  <c r="AG64" i="109"/>
  <c r="A9" i="108"/>
  <c r="A10" i="108" s="1"/>
  <c r="A13" i="108" s="1"/>
  <c r="A14" i="108" s="1"/>
  <c r="A15" i="108" s="1"/>
  <c r="A16" i="108" s="1"/>
  <c r="A19" i="108" s="1"/>
  <c r="A20" i="108" s="1"/>
  <c r="A21" i="108" s="1"/>
  <c r="A22" i="108" s="1"/>
  <c r="A27" i="108" s="1"/>
  <c r="AF43" i="114"/>
  <c r="AF29" i="114"/>
  <c r="AE6" i="114"/>
  <c r="AA6" i="114"/>
  <c r="W6" i="114"/>
  <c r="S6" i="114"/>
  <c r="O6" i="114"/>
  <c r="K6" i="114"/>
  <c r="AG74" i="109" l="1"/>
  <c r="AF39" i="114"/>
  <c r="AF36" i="114"/>
  <c r="AF32" i="114"/>
  <c r="AF19" i="114"/>
  <c r="AF26" i="114"/>
  <c r="AF6" i="114"/>
  <c r="AF7" i="114"/>
  <c r="AF8" i="114"/>
  <c r="AF9" i="114"/>
  <c r="AF42" i="114"/>
  <c r="AF11" i="114"/>
  <c r="AF14" i="114"/>
  <c r="AF21" i="114"/>
  <c r="AF23" i="114"/>
  <c r="AF25" i="114"/>
  <c r="AF31" i="114"/>
  <c r="AF20" i="114"/>
  <c r="AF40" i="114"/>
  <c r="AF37" i="114"/>
  <c r="AF41" i="114"/>
  <c r="AF44" i="114"/>
  <c r="AF45" i="114"/>
  <c r="AF10" i="114"/>
  <c r="AF12" i="114"/>
  <c r="AF13" i="114"/>
  <c r="AF15" i="114"/>
  <c r="AF16" i="114"/>
  <c r="AF17" i="114"/>
  <c r="AF22" i="114"/>
  <c r="AF24" i="114"/>
  <c r="AF35" i="114"/>
  <c r="AF34" i="114"/>
  <c r="AF38" i="114"/>
  <c r="AF18" i="114"/>
  <c r="AF28" i="114"/>
  <c r="AF33" i="114"/>
  <c r="AF30" i="114"/>
  <c r="AF27" i="114"/>
  <c r="A7" i="114" l="1"/>
  <c r="A8" i="114" s="1"/>
  <c r="A9" i="114" s="1"/>
  <c r="A12" i="114" s="1"/>
  <c r="A13" i="114" s="1"/>
  <c r="A14" i="114" s="1"/>
  <c r="A15" i="114" s="1"/>
  <c r="A16" i="114" s="1"/>
  <c r="A17" i="114" s="1"/>
  <c r="A18" i="114" s="1"/>
  <c r="A19" i="114" s="1"/>
  <c r="A22" i="114" s="1"/>
  <c r="A23" i="114" s="1"/>
  <c r="A24" i="114" s="1"/>
  <c r="A25" i="114" s="1"/>
  <c r="A26" i="114" s="1"/>
  <c r="A27" i="114" s="1"/>
  <c r="A28" i="114" s="1"/>
  <c r="A29" i="114" s="1"/>
  <c r="A30" i="114" s="1"/>
  <c r="A31" i="114" s="1"/>
  <c r="A32" i="114" s="1"/>
  <c r="A33" i="114" s="1"/>
  <c r="A34" i="114" s="1"/>
  <c r="A35" i="114" s="1"/>
  <c r="A36" i="114" s="1"/>
  <c r="A37" i="114" s="1"/>
  <c r="A38" i="114" s="1"/>
  <c r="A39" i="114" s="1"/>
  <c r="A40" i="114" s="1"/>
  <c r="A41" i="114" s="1"/>
  <c r="A42" i="114" s="1"/>
  <c r="A43" i="114" s="1"/>
  <c r="A44" i="114" s="1"/>
  <c r="A45" i="114" s="1"/>
  <c r="T36" i="109" l="1"/>
  <c r="P36" i="109"/>
  <c r="L36" i="109"/>
  <c r="L35" i="109"/>
  <c r="P35" i="109"/>
  <c r="T35" i="109"/>
  <c r="X35" i="109"/>
  <c r="AF8" i="109"/>
  <c r="AB10" i="109"/>
  <c r="AB9" i="109"/>
  <c r="AB11" i="109"/>
  <c r="AB12" i="109"/>
  <c r="AB16" i="109"/>
  <c r="AB18" i="109"/>
  <c r="AB15" i="109"/>
  <c r="AB13" i="109"/>
  <c r="AB20" i="109"/>
  <c r="AB21" i="109"/>
  <c r="AB26" i="109"/>
  <c r="AB27" i="109"/>
  <c r="AB23" i="109"/>
  <c r="AB29" i="109"/>
  <c r="AB17" i="109"/>
  <c r="AB30" i="109"/>
  <c r="AB28" i="109"/>
  <c r="AB25" i="109"/>
  <c r="AB32" i="109"/>
  <c r="AB14" i="109"/>
  <c r="AB22" i="109"/>
  <c r="AB19" i="109"/>
  <c r="AB42" i="109"/>
  <c r="AB65" i="109"/>
  <c r="AB66" i="109"/>
  <c r="AB67" i="109"/>
  <c r="AB24" i="109"/>
  <c r="AB68" i="109"/>
  <c r="AB69" i="109"/>
  <c r="AB70" i="109"/>
  <c r="AB71" i="109"/>
  <c r="AB72" i="109"/>
  <c r="AB33" i="109"/>
  <c r="AB73" i="109"/>
  <c r="AB63" i="109"/>
  <c r="AB75" i="109"/>
  <c r="AB76" i="109"/>
  <c r="AB77" i="109"/>
  <c r="AB78" i="109"/>
  <c r="AB79" i="109"/>
  <c r="AG49" i="109" l="1"/>
  <c r="AG56" i="109"/>
  <c r="AG37" i="109"/>
  <c r="AG35" i="109"/>
  <c r="AE8" i="108" l="1"/>
  <c r="W8" i="108"/>
  <c r="AA8" i="108"/>
  <c r="AB8" i="109"/>
  <c r="T62" i="109" l="1"/>
  <c r="L62" i="109"/>
  <c r="P62" i="109"/>
  <c r="X54" i="109"/>
  <c r="AG54" i="109" s="1"/>
  <c r="X8" i="109"/>
  <c r="X12" i="109"/>
  <c r="X9" i="109"/>
  <c r="X21" i="109"/>
  <c r="X10" i="109"/>
  <c r="X26" i="109"/>
  <c r="X23" i="109"/>
  <c r="X18" i="109"/>
  <c r="X16" i="109"/>
  <c r="X29" i="109"/>
  <c r="X15" i="109"/>
  <c r="X30" i="109"/>
  <c r="X45" i="109"/>
  <c r="AG45" i="109" s="1"/>
  <c r="X20" i="109"/>
  <c r="X27" i="109"/>
  <c r="X19" i="109"/>
  <c r="X39" i="109"/>
  <c r="X28" i="109"/>
  <c r="X44" i="109"/>
  <c r="X73" i="109"/>
  <c r="AG73" i="109" s="1"/>
  <c r="X46" i="109"/>
  <c r="X50" i="109"/>
  <c r="X51" i="109"/>
  <c r="X55" i="109"/>
  <c r="X31" i="109"/>
  <c r="X47" i="109"/>
  <c r="X60" i="109"/>
  <c r="X57" i="109"/>
  <c r="AG57" i="109" s="1"/>
  <c r="X61" i="109"/>
  <c r="X41" i="109"/>
  <c r="X17" i="109"/>
  <c r="X48" i="109"/>
  <c r="X13" i="109"/>
  <c r="X66" i="109"/>
  <c r="X67" i="109"/>
  <c r="X68" i="109"/>
  <c r="X43" i="109"/>
  <c r="X40" i="109"/>
  <c r="X62" i="109"/>
  <c r="AG62" i="109" s="1"/>
  <c r="X70" i="109"/>
  <c r="X71" i="109"/>
  <c r="X63" i="109"/>
  <c r="X24" i="109"/>
  <c r="X52" i="109"/>
  <c r="X53" i="109"/>
  <c r="X34" i="109"/>
  <c r="X77" i="109"/>
  <c r="X78" i="109"/>
  <c r="X79" i="109"/>
  <c r="X36" i="109"/>
  <c r="AG36" i="109" s="1"/>
  <c r="X42" i="109"/>
  <c r="X72" i="109"/>
  <c r="X69" i="109"/>
  <c r="X33" i="109"/>
  <c r="X65" i="109"/>
  <c r="X14" i="109"/>
  <c r="AG14" i="109" s="1"/>
  <c r="X75" i="109"/>
  <c r="X25" i="109"/>
  <c r="AG25" i="109" s="1"/>
  <c r="X59" i="109"/>
  <c r="AG59" i="109" s="1"/>
  <c r="X38" i="109"/>
  <c r="X32" i="109"/>
  <c r="X58" i="109"/>
  <c r="X76" i="109"/>
  <c r="X22" i="109"/>
  <c r="T76" i="109"/>
  <c r="P76" i="109"/>
  <c r="L76" i="109"/>
  <c r="L58" i="109"/>
  <c r="P58" i="109"/>
  <c r="T58" i="109"/>
  <c r="X11" i="109"/>
  <c r="S8" i="108"/>
  <c r="T75" i="109"/>
  <c r="T65" i="109"/>
  <c r="T40" i="109"/>
  <c r="T48" i="109"/>
  <c r="T42" i="109"/>
  <c r="T72" i="109"/>
  <c r="T69" i="109"/>
  <c r="T33" i="109"/>
  <c r="P38" i="109"/>
  <c r="P32" i="109"/>
  <c r="P22" i="109"/>
  <c r="L38" i="109"/>
  <c r="L32" i="109"/>
  <c r="L22" i="109"/>
  <c r="T32" i="109"/>
  <c r="T22" i="109"/>
  <c r="T38" i="109"/>
  <c r="T79" i="109"/>
  <c r="T78" i="109"/>
  <c r="T77" i="109"/>
  <c r="T34" i="109"/>
  <c r="T53" i="109"/>
  <c r="T52" i="109"/>
  <c r="T24" i="109"/>
  <c r="T63" i="109"/>
  <c r="T71" i="109"/>
  <c r="T70" i="109"/>
  <c r="T43" i="109"/>
  <c r="T68" i="109"/>
  <c r="T67" i="109"/>
  <c r="T66" i="109"/>
  <c r="T13" i="109"/>
  <c r="T17" i="109"/>
  <c r="T41" i="109"/>
  <c r="T61" i="109"/>
  <c r="T60" i="109"/>
  <c r="T47" i="109"/>
  <c r="T31" i="109"/>
  <c r="T55" i="109"/>
  <c r="T51" i="109"/>
  <c r="T50" i="109"/>
  <c r="T46" i="109"/>
  <c r="T44" i="109"/>
  <c r="T28" i="109"/>
  <c r="T39" i="109"/>
  <c r="T19" i="109"/>
  <c r="T27" i="109"/>
  <c r="T20" i="109"/>
  <c r="T30" i="109"/>
  <c r="T15" i="109"/>
  <c r="T29" i="109"/>
  <c r="T16" i="109"/>
  <c r="T18" i="109"/>
  <c r="T23" i="109"/>
  <c r="T26" i="109"/>
  <c r="T10" i="109"/>
  <c r="T21" i="109"/>
  <c r="T9" i="109"/>
  <c r="T12" i="109"/>
  <c r="T8" i="109"/>
  <c r="T11" i="109"/>
  <c r="O8" i="108"/>
  <c r="K8" i="108"/>
  <c r="P41" i="109"/>
  <c r="P31" i="109"/>
  <c r="P52" i="109"/>
  <c r="P39" i="109"/>
  <c r="L31" i="109"/>
  <c r="L52" i="109"/>
  <c r="L39" i="109"/>
  <c r="L41" i="109"/>
  <c r="P71" i="109"/>
  <c r="P27" i="109"/>
  <c r="L27" i="109"/>
  <c r="L71" i="109"/>
  <c r="P51" i="109"/>
  <c r="P68" i="109"/>
  <c r="L51" i="109"/>
  <c r="L68" i="109"/>
  <c r="P44" i="109"/>
  <c r="P50" i="109"/>
  <c r="L50" i="109"/>
  <c r="L44" i="109"/>
  <c r="L23" i="109"/>
  <c r="L18" i="109"/>
  <c r="L9" i="109"/>
  <c r="L12" i="109"/>
  <c r="L10" i="109"/>
  <c r="L11" i="109"/>
  <c r="L16" i="109"/>
  <c r="L19" i="109"/>
  <c r="L21" i="109"/>
  <c r="L15" i="109"/>
  <c r="L29" i="109"/>
  <c r="L13" i="109"/>
  <c r="L17" i="109"/>
  <c r="L43" i="109"/>
  <c r="L30" i="109"/>
  <c r="L70" i="109"/>
  <c r="L47" i="109"/>
  <c r="L46" i="109"/>
  <c r="L60" i="109"/>
  <c r="L61" i="109"/>
  <c r="L66" i="109"/>
  <c r="L20" i="109"/>
  <c r="L63" i="109"/>
  <c r="L67" i="109"/>
  <c r="L24" i="109"/>
  <c r="L26" i="109"/>
  <c r="L55" i="109"/>
  <c r="L53" i="109"/>
  <c r="L34" i="109"/>
  <c r="L77" i="109"/>
  <c r="L78" i="109"/>
  <c r="L79" i="109"/>
  <c r="L28" i="109"/>
  <c r="L8" i="109"/>
  <c r="P34" i="109"/>
  <c r="P77" i="109"/>
  <c r="P78" i="109"/>
  <c r="P79" i="109"/>
  <c r="P28" i="109"/>
  <c r="P53" i="109"/>
  <c r="P55" i="109"/>
  <c r="P26" i="109"/>
  <c r="P63" i="109"/>
  <c r="P67" i="109"/>
  <c r="P24" i="109"/>
  <c r="P20" i="109"/>
  <c r="P61" i="109"/>
  <c r="P60" i="109"/>
  <c r="P66" i="109"/>
  <c r="P23" i="109"/>
  <c r="P18" i="109"/>
  <c r="P9" i="109"/>
  <c r="P12" i="109"/>
  <c r="P10" i="109"/>
  <c r="P11" i="109"/>
  <c r="P16" i="109"/>
  <c r="P19" i="109"/>
  <c r="P21" i="109"/>
  <c r="P15" i="109"/>
  <c r="P29" i="109"/>
  <c r="P13" i="109"/>
  <c r="P17" i="109"/>
  <c r="P43" i="109"/>
  <c r="P30" i="109"/>
  <c r="P70" i="109"/>
  <c r="P47" i="109"/>
  <c r="P46" i="109"/>
  <c r="P8" i="109"/>
  <c r="AF8" i="108" l="1"/>
  <c r="AG11" i="109"/>
  <c r="AG22" i="109"/>
  <c r="AG58" i="109"/>
  <c r="AG38" i="109"/>
  <c r="AG75" i="109"/>
  <c r="AG65" i="109"/>
  <c r="AG69" i="109"/>
  <c r="AG42" i="109"/>
  <c r="AG79" i="109"/>
  <c r="AG77" i="109"/>
  <c r="AG53" i="109"/>
  <c r="AG24" i="109"/>
  <c r="AG71" i="109"/>
  <c r="AG43" i="109"/>
  <c r="AG67" i="109"/>
  <c r="AG13" i="109"/>
  <c r="AG17" i="109"/>
  <c r="AG61" i="109"/>
  <c r="AG60" i="109"/>
  <c r="AG31" i="109"/>
  <c r="AG51" i="109"/>
  <c r="AG46" i="109"/>
  <c r="AG44" i="109"/>
  <c r="AG39" i="109"/>
  <c r="AG27" i="109"/>
  <c r="AG15" i="109"/>
  <c r="AG16" i="109"/>
  <c r="AG23" i="109"/>
  <c r="AG10" i="109"/>
  <c r="AG9" i="109"/>
  <c r="AG8" i="109"/>
  <c r="AG76" i="109"/>
  <c r="AG32" i="109"/>
  <c r="AG33" i="109"/>
  <c r="AG72" i="109"/>
  <c r="AG78" i="109"/>
  <c r="AG34" i="109"/>
  <c r="AG52" i="109"/>
  <c r="AG63" i="109"/>
  <c r="AG70" i="109"/>
  <c r="AG40" i="109"/>
  <c r="AG68" i="109"/>
  <c r="AG66" i="109"/>
  <c r="AG48" i="109"/>
  <c r="AG41" i="109"/>
  <c r="AG47" i="109"/>
  <c r="AG55" i="109"/>
  <c r="AG50" i="109"/>
  <c r="AG28" i="109"/>
  <c r="AG19" i="109"/>
  <c r="AG20" i="109"/>
  <c r="AG30" i="109"/>
  <c r="AG29" i="109"/>
  <c r="AG18" i="109"/>
  <c r="AG26" i="109"/>
  <c r="AG21" i="109"/>
  <c r="AG12" i="109"/>
  <c r="B14" i="109"/>
  <c r="B15" i="109" s="1"/>
  <c r="B16" i="109" s="1"/>
  <c r="B17" i="109" s="1"/>
  <c r="B18" i="109" s="1"/>
  <c r="B23" i="109"/>
</calcChain>
</file>

<file path=xl/sharedStrings.xml><?xml version="1.0" encoding="utf-8"?>
<sst xmlns="http://schemas.openxmlformats.org/spreadsheetml/2006/main" count="814" uniqueCount="357">
  <si>
    <t>Команда</t>
  </si>
  <si>
    <t>№ п\п</t>
  </si>
  <si>
    <t>Прізвище, ім'я вершника</t>
  </si>
  <si>
    <t>Royal Horse Club</t>
  </si>
  <si>
    <t>Головний секретар:</t>
  </si>
  <si>
    <t>Кличка коня</t>
  </si>
  <si>
    <t>Биков Володимир</t>
  </si>
  <si>
    <t xml:space="preserve">КСК "Parade Allure" м.Жашків, вул.Артема, 6 </t>
  </si>
  <si>
    <t>Кліо - 04</t>
  </si>
  <si>
    <t>Каєн - 02</t>
  </si>
  <si>
    <t>м.Київ</t>
  </si>
  <si>
    <t>Іванов Олександр</t>
  </si>
  <si>
    <t>Зайцев Василь</t>
  </si>
  <si>
    <t xml:space="preserve">Постіка Володимир </t>
  </si>
  <si>
    <t>Київська область</t>
  </si>
  <si>
    <t xml:space="preserve">Грегорі Робен </t>
  </si>
  <si>
    <t>Жашківський кінний завод м.Жашків</t>
  </si>
  <si>
    <t xml:space="preserve">Шевчук Максим </t>
  </si>
  <si>
    <t>Ковтун Софія</t>
  </si>
  <si>
    <t xml:space="preserve">Каріота - 06 </t>
  </si>
  <si>
    <t>Інтоп - 04</t>
  </si>
  <si>
    <t>Самолюк Валерія</t>
  </si>
  <si>
    <t>Рік народж</t>
  </si>
  <si>
    <t>Розряд</t>
  </si>
  <si>
    <t>Тренер</t>
  </si>
  <si>
    <t>КМС</t>
  </si>
  <si>
    <t>МС</t>
  </si>
  <si>
    <t>Хеміграфіс 06</t>
  </si>
  <si>
    <t>Голіков Юрій</t>
  </si>
  <si>
    <t>КСК "Шостка"</t>
  </si>
  <si>
    <t>Кольт 04</t>
  </si>
  <si>
    <t>Конект 06</t>
  </si>
  <si>
    <t>Ліон 07</t>
  </si>
  <si>
    <t>Лексус 05</t>
  </si>
  <si>
    <t>МСМК</t>
  </si>
  <si>
    <t>Самостійно</t>
  </si>
  <si>
    <t xml:space="preserve">Гафілін Артур </t>
  </si>
  <si>
    <t>Тарасюк Анна</t>
  </si>
  <si>
    <t>Бабенко Віктор</t>
  </si>
  <si>
    <t>Бондаренко Валерій</t>
  </si>
  <si>
    <t>Командир 06</t>
  </si>
  <si>
    <t>ФГ Мустанг Одеська обл. м Котовськ</t>
  </si>
  <si>
    <t>Копилов Володимир Пономарьов Андрій</t>
  </si>
  <si>
    <t>Мансур Нікіта</t>
  </si>
  <si>
    <t>Мун Рей - 05</t>
  </si>
  <si>
    <t>Альтер Его - 06</t>
  </si>
  <si>
    <t>Конгресс - 06</t>
  </si>
  <si>
    <t>Каваліна 07</t>
  </si>
  <si>
    <t>Вавілон 05</t>
  </si>
  <si>
    <t xml:space="preserve">Поліщук Артем </t>
  </si>
  <si>
    <t>Радіонов Максим</t>
  </si>
  <si>
    <t>Левицький Анатолій</t>
  </si>
  <si>
    <t>Рудий Ігор</t>
  </si>
  <si>
    <t>м. Одеса</t>
  </si>
  <si>
    <t>Бомбей 01</t>
  </si>
  <si>
    <t>Рудий Констянтин</t>
  </si>
  <si>
    <t>Дон Карлеоне 03</t>
  </si>
  <si>
    <t>самостійно</t>
  </si>
  <si>
    <t>Пархоменко Анна</t>
  </si>
  <si>
    <t>Долгополов Олександр</t>
  </si>
  <si>
    <t>Рудий Андрій</t>
  </si>
  <si>
    <t>Биков Віктор</t>
  </si>
  <si>
    <t xml:space="preserve">Черних Сергій </t>
  </si>
  <si>
    <t>мсмк</t>
  </si>
  <si>
    <t>Галяно PKZ 06</t>
  </si>
  <si>
    <t>Гафілін Артур</t>
  </si>
  <si>
    <t>мс</t>
  </si>
  <si>
    <t xml:space="preserve"> Грімальді PKZ 06</t>
  </si>
  <si>
    <t>Гіліон PKZ 06</t>
  </si>
  <si>
    <t>кмс</t>
  </si>
  <si>
    <t>Робен Грегорі</t>
  </si>
  <si>
    <t xml:space="preserve">Кирилюк Іван </t>
  </si>
  <si>
    <t>Казанова 04</t>
  </si>
  <si>
    <t>Лідер 07</t>
  </si>
  <si>
    <t>Квінто - 06</t>
  </si>
  <si>
    <t>Клаудія 07</t>
  </si>
  <si>
    <t>Колізей 05</t>
  </si>
  <si>
    <t>Аккерман Юрій</t>
  </si>
  <si>
    <t>Донецьк, Еквіцентр</t>
  </si>
  <si>
    <t>Куссімо 03</t>
  </si>
  <si>
    <t xml:space="preserve">Пилипенко Михайло </t>
  </si>
  <si>
    <t>Рарітет 07</t>
  </si>
  <si>
    <t>Армані - 06</t>
  </si>
  <si>
    <t>Онлі Фьост 07</t>
  </si>
  <si>
    <t>Буцько Олег</t>
  </si>
  <si>
    <t>м.Луганськ</t>
  </si>
  <si>
    <t>Батурин - 01</t>
  </si>
  <si>
    <t>Сенін Андрій</t>
  </si>
  <si>
    <t>Яжук Петро</t>
  </si>
  <si>
    <t xml:space="preserve">Токтаренко Анатолій </t>
  </si>
  <si>
    <t>Купер 07</t>
  </si>
  <si>
    <t>Смірнова Валентина</t>
  </si>
  <si>
    <t>Дергачев Фемелі клаб</t>
  </si>
  <si>
    <t>Томагавк 05</t>
  </si>
  <si>
    <t xml:space="preserve">Копилов Володимир  </t>
  </si>
  <si>
    <t>Рак Богдан</t>
  </si>
  <si>
    <t>Кіпр 07</t>
  </si>
  <si>
    <t>Аве Марія 03</t>
  </si>
  <si>
    <t>Капітан 04</t>
  </si>
  <si>
    <t>Ярошенко Костянтин</t>
  </si>
  <si>
    <t>Болівія 05</t>
  </si>
  <si>
    <t>КСК Парадіс м Хмельницький НУБіП м.Київ</t>
  </si>
  <si>
    <t>Індюшкін Євгеній</t>
  </si>
  <si>
    <t>Ярошенко Наталія Скабард Анна</t>
  </si>
  <si>
    <t>Філонова Катерина</t>
  </si>
  <si>
    <t>Тархун 07</t>
  </si>
  <si>
    <t>Оскар 07</t>
  </si>
  <si>
    <t>К-ня Левицького Черк.обл.</t>
  </si>
  <si>
    <t>Емпаер PKZ 06</t>
  </si>
  <si>
    <t>Рашель 60 01</t>
  </si>
  <si>
    <t>Хартман  PKZ 07</t>
  </si>
  <si>
    <t>Лаклін 07</t>
  </si>
  <si>
    <t>Петриківський к\з. Черкаський ЦОП, "Динамо"</t>
  </si>
  <si>
    <t>Плюшевий 07</t>
  </si>
  <si>
    <t>м.Житомир</t>
  </si>
  <si>
    <t>Кардинал 05</t>
  </si>
  <si>
    <t>Ведмідь Роман</t>
  </si>
  <si>
    <t>ВІАН Груп</t>
  </si>
  <si>
    <t>Київська обл. КСК "Оболонь"</t>
  </si>
  <si>
    <t xml:space="preserve">Тарасюк Анна </t>
  </si>
  <si>
    <t>Дзидзан Богдан</t>
  </si>
  <si>
    <t xml:space="preserve"> Всеукраїнські змагання з кінного спорту по подоланню перешкод</t>
  </si>
  <si>
    <t>2 етап</t>
  </si>
  <si>
    <t>Ель Банді 05</t>
  </si>
  <si>
    <t>Вінницький Володимир</t>
  </si>
  <si>
    <t>Амадем 06</t>
  </si>
  <si>
    <t>Блек Бюті 04</t>
  </si>
  <si>
    <t>Західно - Український Кінний Двір Львівська обл.</t>
  </si>
  <si>
    <t>Жогов Сергій Кузик Ольга</t>
  </si>
  <si>
    <t>Регламент 04</t>
  </si>
  <si>
    <t>Буленція PKZ 01</t>
  </si>
  <si>
    <t>Василишин Роман</t>
  </si>
  <si>
    <t>Леді М 06</t>
  </si>
  <si>
    <t>Гапонова Галина</t>
  </si>
  <si>
    <t>Леопольд 05</t>
  </si>
  <si>
    <t>Феб 99</t>
  </si>
  <si>
    <t>Лапигін Андрій</t>
  </si>
  <si>
    <t>Батіста 04</t>
  </si>
  <si>
    <t>Умань Автодор  Черкаський ЦОП, "Динамо"</t>
  </si>
  <si>
    <t>Сорока Володимир Пономарьов Андрій</t>
  </si>
  <si>
    <t>Рур 06</t>
  </si>
  <si>
    <t>КСК Болівар Київська обл.</t>
  </si>
  <si>
    <t>Басурман 07</t>
  </si>
  <si>
    <t>Якименко Євгеній</t>
  </si>
  <si>
    <t>Хазбулат 02</t>
  </si>
  <si>
    <t>Востріков Oлексій</t>
  </si>
  <si>
    <t>Санта Сільвія 02</t>
  </si>
  <si>
    <t>Рекорд PKZ 07</t>
  </si>
  <si>
    <t>Бонд 07</t>
  </si>
  <si>
    <t>КСК Фараон м.Київ</t>
  </si>
  <si>
    <t>Барбара Бруне</t>
  </si>
  <si>
    <t xml:space="preserve"> Віан Фео 05</t>
  </si>
  <si>
    <t>Віан Глорія 06</t>
  </si>
  <si>
    <t>Каламбур 04</t>
  </si>
  <si>
    <t>КСК Алюр м.Київ</t>
  </si>
  <si>
    <t xml:space="preserve">Ланграф 05 </t>
  </si>
  <si>
    <t>Кот Ді Вуар PKZ 03</t>
  </si>
  <si>
    <t>Нью Квідам 02</t>
  </si>
  <si>
    <t>Ванкувер 03</t>
  </si>
  <si>
    <t>Шельф 07</t>
  </si>
  <si>
    <t>Опонент 02</t>
  </si>
  <si>
    <t xml:space="preserve">Купідон - 04 </t>
  </si>
  <si>
    <t>К-ня Левицького Черкаський ЦОП "Д"</t>
  </si>
  <si>
    <t>Кенай 95</t>
  </si>
  <si>
    <t>всього</t>
  </si>
  <si>
    <t>1 етап</t>
  </si>
  <si>
    <t>Редько Радіон</t>
  </si>
  <si>
    <t>Лотус 02</t>
  </si>
  <si>
    <t>м. Харцизьк СК Авторитет</t>
  </si>
  <si>
    <t>Павлюченко Михайло</t>
  </si>
  <si>
    <t>Страшок Павло</t>
  </si>
  <si>
    <t>Леон 03</t>
  </si>
  <si>
    <t>м. Донецьк КСК Люкс</t>
  </si>
  <si>
    <t>Баранчикова Ірина</t>
  </si>
  <si>
    <t>Батискаф 03</t>
  </si>
  <si>
    <t>м. Люботин JB stable</t>
  </si>
  <si>
    <t>Матюк Ігор</t>
  </si>
  <si>
    <t>Луі Вітон 05</t>
  </si>
  <si>
    <t>К-ня Левицького Черк.ЦОП "Д"</t>
  </si>
  <si>
    <t>Аникспек - Тид 01</t>
  </si>
  <si>
    <t>Прокопюк Ігор</t>
  </si>
  <si>
    <t>Холст 04</t>
  </si>
  <si>
    <t>м.Київ ДЮСШ Динамо</t>
  </si>
  <si>
    <t>Сумцов Анатолій</t>
  </si>
  <si>
    <t>Драйв Круіз - 00</t>
  </si>
  <si>
    <t>Київська область "К"</t>
  </si>
  <si>
    <t>Кредо 04</t>
  </si>
  <si>
    <t>7 років та старше</t>
  </si>
  <si>
    <t>всого за 1 етап</t>
  </si>
  <si>
    <t>Петриківський к\з. Черкасьий ЦОП, "Динамо"</t>
  </si>
  <si>
    <t>Пальметта 06</t>
  </si>
  <si>
    <t>Авіатор 06</t>
  </si>
  <si>
    <t>м. Харцизськ СК Авторитет</t>
  </si>
  <si>
    <t>Врангель 06</t>
  </si>
  <si>
    <t xml:space="preserve">Золін  Констянтин </t>
  </si>
  <si>
    <t>Гауді  PKZ 06</t>
  </si>
  <si>
    <t>№</t>
  </si>
  <si>
    <t xml:space="preserve"> -Коні 6 років </t>
  </si>
  <si>
    <t>всього за 2 етап</t>
  </si>
  <si>
    <t xml:space="preserve">Коваленко Віталій </t>
  </si>
  <si>
    <t>ІІ</t>
  </si>
  <si>
    <t>Камея  PKZ 07</t>
  </si>
  <si>
    <t xml:space="preserve">Петриківський к\з. </t>
  </si>
  <si>
    <t xml:space="preserve">Хілтон  PKZ 07 </t>
  </si>
  <si>
    <t xml:space="preserve"> Верона  PKZ 07</t>
  </si>
  <si>
    <t>Красун Юрій</t>
  </si>
  <si>
    <t>Вентура  PKZ 07</t>
  </si>
  <si>
    <t xml:space="preserve"> Верена II  PKZ 07</t>
  </si>
  <si>
    <t xml:space="preserve"> Кон Аморе  PKZ 07</t>
  </si>
  <si>
    <t>Кобо Верде  PKZ 07</t>
  </si>
  <si>
    <t>Сидоренко Ігор</t>
  </si>
  <si>
    <t>Вектор 07</t>
  </si>
  <si>
    <t>Ємел'янов Ігор</t>
  </si>
  <si>
    <t>Лейпциг 07</t>
  </si>
  <si>
    <t>к-ня Галанова м.Дніпропетровськ</t>
  </si>
  <si>
    <t xml:space="preserve">Коні 5 років </t>
  </si>
  <si>
    <t>3 етап</t>
  </si>
  <si>
    <t>Кадет PKZ -04</t>
  </si>
  <si>
    <t xml:space="preserve">Собко Тамара </t>
  </si>
  <si>
    <t>Леон -03</t>
  </si>
  <si>
    <t xml:space="preserve">Бабенко Віктор </t>
  </si>
  <si>
    <t>Чатаго 05</t>
  </si>
  <si>
    <t>Кьортіс -04</t>
  </si>
  <si>
    <t xml:space="preserve">Юрченко Дарья </t>
  </si>
  <si>
    <t>Лагерманн - 03</t>
  </si>
  <si>
    <t>Запорізька обл</t>
  </si>
  <si>
    <t>Коломоєць В</t>
  </si>
  <si>
    <t xml:space="preserve">Шелім Микола </t>
  </si>
  <si>
    <t>м.Миколаїв</t>
  </si>
  <si>
    <t>Погановський В</t>
  </si>
  <si>
    <t>Петало -02</t>
  </si>
  <si>
    <t>Більбо -05</t>
  </si>
  <si>
    <t>Паркер -03</t>
  </si>
  <si>
    <t xml:space="preserve">Настенко Наталія </t>
  </si>
  <si>
    <t>Камелот 05</t>
  </si>
  <si>
    <t>КСК "Княжичі"</t>
  </si>
  <si>
    <t>Лобунець Володимир</t>
  </si>
  <si>
    <t>Отілла=04</t>
  </si>
  <si>
    <t>Крим, Бахчисарай</t>
  </si>
  <si>
    <t xml:space="preserve">Коротченко Тетяна </t>
  </si>
  <si>
    <t>Екзотіка -05</t>
  </si>
  <si>
    <t>Кіщук Олег</t>
  </si>
  <si>
    <t xml:space="preserve">Кирилюк Михайло </t>
  </si>
  <si>
    <t>Хісум -98</t>
  </si>
  <si>
    <t>Білоцерківська козача Січ</t>
  </si>
  <si>
    <t>всього за 3 етап</t>
  </si>
  <si>
    <t xml:space="preserve">Курочкіна Олена </t>
  </si>
  <si>
    <t>Закал - 07</t>
  </si>
  <si>
    <t>м. Северодонецк КСК "Фаворит"</t>
  </si>
  <si>
    <t>Рудой Констянтин</t>
  </si>
  <si>
    <t>Шантеклер-07</t>
  </si>
  <si>
    <t>Чорний Ігор</t>
  </si>
  <si>
    <t>Корвет -07</t>
  </si>
  <si>
    <t>Мала Вільшанка , Кон-ня Нестерчука</t>
  </si>
  <si>
    <t>Чорна Яна</t>
  </si>
  <si>
    <t>Ле -Поінт-07</t>
  </si>
  <si>
    <t>КСК"Княжичі"</t>
  </si>
  <si>
    <t>Спартак -07</t>
  </si>
  <si>
    <t>Фідель Кастро -07</t>
  </si>
  <si>
    <t>КСК "Ескадрон" м. Одеса</t>
  </si>
  <si>
    <t>Смалюх Степан</t>
  </si>
  <si>
    <t>Шлівенамон Люкс 06</t>
  </si>
  <si>
    <t>Курсай Даймонд 6</t>
  </si>
  <si>
    <t>Коротченко Тетяна</t>
  </si>
  <si>
    <t>Старфайтер 06</t>
  </si>
  <si>
    <t>Кіщук Олек</t>
  </si>
  <si>
    <t>Консул 06</t>
  </si>
  <si>
    <t>Мала Вільшанка, кон-ня Нестерчука</t>
  </si>
  <si>
    <t>Кураж 06</t>
  </si>
  <si>
    <t xml:space="preserve">Стенпковський Андрій </t>
  </si>
  <si>
    <t>П-Трентон 06</t>
  </si>
  <si>
    <t>м. Одеса, КСК "Ескадрон"</t>
  </si>
  <si>
    <t>Аліса Зед 06</t>
  </si>
  <si>
    <t>Нолес Волес 06</t>
  </si>
  <si>
    <t>Курочкіна Олена</t>
  </si>
  <si>
    <t>І</t>
  </si>
  <si>
    <t>Атос 06</t>
  </si>
  <si>
    <t>м. Североденецк, КСК "Фаворит"</t>
  </si>
  <si>
    <t>Зеленський Олександр</t>
  </si>
  <si>
    <t xml:space="preserve">4 етап </t>
  </si>
  <si>
    <t xml:space="preserve">Усенко Олег </t>
  </si>
  <si>
    <t>Малиш -02</t>
  </si>
  <si>
    <t>КСК "Посейдон"</t>
  </si>
  <si>
    <t xml:space="preserve">Галій Сергій </t>
  </si>
  <si>
    <t>Кардинал 04</t>
  </si>
  <si>
    <t>м. Житомир</t>
  </si>
  <si>
    <t>Аве Марія 04</t>
  </si>
  <si>
    <t>Квапілон Методо -95</t>
  </si>
  <si>
    <t>Кольт 05</t>
  </si>
  <si>
    <t>Фебрін 99</t>
  </si>
  <si>
    <t>Абзалов Рем</t>
  </si>
  <si>
    <t>Клевер PKZ-05</t>
  </si>
  <si>
    <t>Бруне Барбара</t>
  </si>
  <si>
    <t>Каліпсо -05</t>
  </si>
  <si>
    <t>всього за 4 етап</t>
  </si>
  <si>
    <t xml:space="preserve">Абзалов Рем </t>
  </si>
  <si>
    <t>Град - 06</t>
  </si>
  <si>
    <t>КСК №Фаворит"</t>
  </si>
  <si>
    <t xml:space="preserve">Бондаренко  Валерій </t>
  </si>
  <si>
    <t>Шафран -06</t>
  </si>
  <si>
    <t xml:space="preserve">м. житомир </t>
  </si>
  <si>
    <t xml:space="preserve">Рудик Ігор </t>
  </si>
  <si>
    <t>Ельбрус - 06</t>
  </si>
  <si>
    <t xml:space="preserve">м. Житомир </t>
  </si>
  <si>
    <t xml:space="preserve">Усенко  Наталія </t>
  </si>
  <si>
    <t>Осман -05</t>
  </si>
  <si>
    <t>Касандро -03</t>
  </si>
  <si>
    <t>28,07,</t>
  </si>
  <si>
    <t>Фактор -07</t>
  </si>
  <si>
    <t xml:space="preserve">Сенін Андрій </t>
  </si>
  <si>
    <t>Кадмус-07</t>
  </si>
  <si>
    <t>Вінніцкий володимир</t>
  </si>
  <si>
    <t>Іванов Олексндр</t>
  </si>
  <si>
    <t>Вентура  PKZ 08</t>
  </si>
  <si>
    <t>Стенпковський Андрій</t>
  </si>
  <si>
    <t>Горізонт PKZ</t>
  </si>
  <si>
    <t xml:space="preserve">Єщенко  Юрій </t>
  </si>
  <si>
    <t>м. Київ</t>
  </si>
  <si>
    <t>Лінкольн 07</t>
  </si>
  <si>
    <t xml:space="preserve"> </t>
  </si>
  <si>
    <t xml:space="preserve">5 етап </t>
  </si>
  <si>
    <t>Якавлева Дарья</t>
  </si>
  <si>
    <t>Ізбіратєль -00</t>
  </si>
  <si>
    <t xml:space="preserve">Кузик Ольга </t>
  </si>
  <si>
    <t xml:space="preserve">Коновалов  Валерій </t>
  </si>
  <si>
    <t>Піковая 06</t>
  </si>
  <si>
    <t>м. Бахчисарай, КСК "Глорія"</t>
  </si>
  <si>
    <t>Флірт 06</t>
  </si>
  <si>
    <t xml:space="preserve">Кривкіна т Оксана </t>
  </si>
  <si>
    <t>Карат 06</t>
  </si>
  <si>
    <t>м. Київ ДЮШСК "Динамо"</t>
  </si>
  <si>
    <t>Фо Сізонс</t>
  </si>
  <si>
    <t xml:space="preserve">Плекант Петро </t>
  </si>
  <si>
    <t>м. Львів, ДЮШСК "Буревісник"</t>
  </si>
  <si>
    <t>всього за 5 етап</t>
  </si>
  <si>
    <t>всього за 6 етап</t>
  </si>
  <si>
    <t>Картьє-07</t>
  </si>
  <si>
    <t>Лакі Леді 07</t>
  </si>
  <si>
    <t>коні 5 років</t>
  </si>
  <si>
    <t>всього за 4етап</t>
  </si>
  <si>
    <t>всбого по 6 етапах</t>
  </si>
  <si>
    <t>Купідо-03</t>
  </si>
  <si>
    <t>Лейпциг 05</t>
  </si>
  <si>
    <t>Київська обл</t>
  </si>
  <si>
    <t>Бабенко В</t>
  </si>
  <si>
    <t>10.06.</t>
  </si>
  <si>
    <t>всього по 6 етапу</t>
  </si>
  <si>
    <t xml:space="preserve">Черняк Констянтин </t>
  </si>
  <si>
    <t>Гіша 06</t>
  </si>
  <si>
    <t>Гілберт 07</t>
  </si>
  <si>
    <t xml:space="preserve">Жилкіна кіра </t>
  </si>
  <si>
    <t>Ребус -00</t>
  </si>
  <si>
    <t>м. Миколаїв, "Золота Підкова"</t>
  </si>
  <si>
    <t>Жолобенко І. Погановський В</t>
  </si>
  <si>
    <t>Ліра 07</t>
  </si>
  <si>
    <t>Кудий Ігор</t>
  </si>
  <si>
    <t>6 етап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</si>
</sst>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8"/>
      <name val="Bookman Old Style"/>
      <family val="1"/>
      <charset val="204"/>
    </font>
    <font>
      <sz val="18"/>
      <name val="Arial"/>
      <family val="2"/>
      <charset val="204"/>
    </font>
    <font>
      <sz val="20"/>
      <name val="Arial"/>
      <family val="2"/>
      <charset val="204"/>
    </font>
    <font>
      <sz val="22"/>
      <name val="Bookman Old Style"/>
      <family val="1"/>
      <charset val="204"/>
    </font>
    <font>
      <sz val="22"/>
      <color theme="1"/>
      <name val="Calibri"/>
      <family val="2"/>
      <charset val="204"/>
      <scheme val="minor"/>
    </font>
    <font>
      <sz val="22"/>
      <name val="Arial"/>
      <family val="2"/>
      <charset val="204"/>
    </font>
    <font>
      <sz val="2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18"/>
      <name val="Bookman Old Style"/>
      <family val="1"/>
      <charset val="204"/>
    </font>
    <font>
      <sz val="24"/>
      <name val="Arial"/>
      <family val="2"/>
      <charset val="204"/>
    </font>
    <font>
      <sz val="24"/>
      <name val="Bookman Old Style"/>
      <family val="1"/>
      <charset val="204"/>
    </font>
    <font>
      <b/>
      <sz val="24"/>
      <color theme="1"/>
      <name val="Calibri"/>
      <family val="2"/>
      <charset val="204"/>
      <scheme val="minor"/>
    </font>
    <font>
      <sz val="26"/>
      <name val="Arial"/>
      <family val="2"/>
      <charset val="204"/>
    </font>
    <font>
      <b/>
      <sz val="24"/>
      <name val="Bookman Old Style"/>
      <family val="1"/>
      <charset val="204"/>
    </font>
    <font>
      <b/>
      <sz val="24"/>
      <name val="Arial"/>
      <family val="2"/>
      <charset val="204"/>
    </font>
    <font>
      <sz val="26"/>
      <name val="Calibri"/>
      <family val="2"/>
      <charset val="204"/>
      <scheme val="minor"/>
    </font>
    <font>
      <sz val="26"/>
      <name val="Bookman Old Style"/>
      <family val="1"/>
      <charset val="204"/>
    </font>
    <font>
      <sz val="26"/>
      <color theme="1"/>
      <name val="Calibri"/>
      <family val="2"/>
      <charset val="204"/>
      <scheme val="minor"/>
    </font>
    <font>
      <sz val="26"/>
      <name val="Times New Roman"/>
      <family val="1"/>
      <charset val="204"/>
    </font>
    <font>
      <sz val="36"/>
      <name val="Arial"/>
      <family val="2"/>
      <charset val="204"/>
    </font>
    <font>
      <sz val="36"/>
      <name val="Calibri"/>
      <family val="2"/>
      <charset val="204"/>
      <scheme val="minor"/>
    </font>
    <font>
      <sz val="36"/>
      <name val="Bookman Old Style"/>
      <family val="1"/>
      <charset val="204"/>
    </font>
    <font>
      <b/>
      <sz val="20"/>
      <name val="Arial"/>
      <family val="2"/>
      <charset val="204"/>
    </font>
    <font>
      <b/>
      <sz val="22"/>
      <color theme="1"/>
      <name val="Arial"/>
      <family val="2"/>
      <charset val="204"/>
    </font>
    <font>
      <b/>
      <sz val="22"/>
      <name val="Arial"/>
      <family val="2"/>
      <charset val="204"/>
    </font>
    <font>
      <sz val="22"/>
      <color theme="1"/>
      <name val="Arial"/>
      <family val="2"/>
      <charset val="204"/>
    </font>
    <font>
      <i/>
      <sz val="22"/>
      <name val="Calibri"/>
      <family val="2"/>
      <charset val="204"/>
      <scheme val="minor"/>
    </font>
    <font>
      <sz val="28"/>
      <name val="Calibri"/>
      <family val="2"/>
      <charset val="204"/>
      <scheme val="minor"/>
    </font>
    <font>
      <sz val="28"/>
      <name val="Bookman Old Style"/>
      <family val="1"/>
      <charset val="204"/>
    </font>
    <font>
      <sz val="28"/>
      <color theme="1"/>
      <name val="Calibri"/>
      <family val="2"/>
      <charset val="204"/>
      <scheme val="minor"/>
    </font>
    <font>
      <sz val="28"/>
      <name val="Arial"/>
      <family val="2"/>
      <charset val="204"/>
    </font>
    <font>
      <sz val="2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4">
    <xf numFmtId="0" fontId="0" fillId="0" borderId="0" xfId="0"/>
    <xf numFmtId="0" fontId="2" fillId="0" borderId="0" xfId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8" fillId="0" borderId="0" xfId="1" applyFont="1" applyFill="1" applyAlignment="1">
      <alignment horizontal="center" vertical="center"/>
    </xf>
    <xf numFmtId="14" fontId="14" fillId="0" borderId="0" xfId="0" applyNumberFormat="1" applyFont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2" fontId="12" fillId="0" borderId="1" xfId="1" applyNumberFormat="1" applyFont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20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0" fillId="0" borderId="0" xfId="1" applyNumberFormat="1" applyFont="1" applyAlignment="1">
      <alignment horizontal="center" vertical="center"/>
    </xf>
    <xf numFmtId="0" fontId="2" fillId="0" borderId="0" xfId="1" applyNumberFormat="1" applyAlignment="1">
      <alignment horizontal="center" vertical="center"/>
    </xf>
    <xf numFmtId="0" fontId="13" fillId="0" borderId="0" xfId="1" applyNumberFormat="1" applyFont="1" applyAlignment="1">
      <alignment horizontal="center" vertical="center"/>
    </xf>
    <xf numFmtId="0" fontId="18" fillId="4" borderId="0" xfId="1" applyFon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textRotation="90" wrapText="1"/>
    </xf>
    <xf numFmtId="0" fontId="12" fillId="2" borderId="9" xfId="1" applyFont="1" applyFill="1" applyBorder="1" applyAlignment="1">
      <alignment horizontal="center" vertical="center"/>
    </xf>
    <xf numFmtId="0" fontId="12" fillId="0" borderId="0" xfId="1" applyNumberFormat="1" applyFont="1" applyAlignment="1">
      <alignment horizontal="center" vertical="center"/>
    </xf>
    <xf numFmtId="0" fontId="12" fillId="0" borderId="1" xfId="1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8" fillId="0" borderId="0" xfId="1" applyNumberFormat="1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textRotation="90"/>
    </xf>
    <xf numFmtId="0" fontId="12" fillId="0" borderId="11" xfId="1" applyNumberFormat="1" applyFont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textRotation="90"/>
    </xf>
    <xf numFmtId="2" fontId="15" fillId="0" borderId="1" xfId="1" applyNumberFormat="1" applyFont="1" applyFill="1" applyBorder="1" applyAlignment="1">
      <alignment horizontal="center" vertical="center" textRotation="90" wrapText="1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0" fontId="6" fillId="2" borderId="0" xfId="1" applyFont="1" applyFill="1" applyAlignment="1">
      <alignment horizontal="center" vertical="center"/>
    </xf>
    <xf numFmtId="0" fontId="6" fillId="4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2" fontId="8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wrapText="1"/>
    </xf>
    <xf numFmtId="0" fontId="8" fillId="0" borderId="0" xfId="1" applyFont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0" fontId="23" fillId="0" borderId="1" xfId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center" vertical="center"/>
    </xf>
    <xf numFmtId="0" fontId="23" fillId="0" borderId="0" xfId="1" applyFont="1" applyFill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/>
    </xf>
    <xf numFmtId="0" fontId="21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left" wrapText="1"/>
    </xf>
    <xf numFmtId="0" fontId="21" fillId="0" borderId="1" xfId="0" applyFont="1" applyFill="1" applyBorder="1" applyAlignment="1"/>
    <xf numFmtId="0" fontId="24" fillId="0" borderId="1" xfId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7" fillId="0" borderId="1" xfId="1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2" fontId="17" fillId="0" borderId="1" xfId="1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/>
    </xf>
    <xf numFmtId="0" fontId="21" fillId="0" borderId="1" xfId="0" applyFont="1" applyFill="1" applyBorder="1"/>
    <xf numFmtId="0" fontId="21" fillId="0" borderId="1" xfId="0" applyFont="1" applyFill="1" applyBorder="1" applyAlignment="1">
      <alignment wrapText="1"/>
    </xf>
    <xf numFmtId="0" fontId="24" fillId="0" borderId="0" xfId="1" applyFont="1" applyAlignment="1">
      <alignment horizontal="center" vertical="center"/>
    </xf>
    <xf numFmtId="0" fontId="24" fillId="0" borderId="0" xfId="1" applyNumberFormat="1" applyFont="1" applyAlignment="1">
      <alignment horizontal="center" vertical="center"/>
    </xf>
    <xf numFmtId="0" fontId="24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25" fillId="0" borderId="0" xfId="1" applyNumberFormat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5" fillId="0" borderId="0" xfId="1" applyFont="1" applyFill="1" applyBorder="1" applyAlignment="1">
      <alignment horizontal="center" vertical="center" wrapText="1"/>
    </xf>
    <xf numFmtId="0" fontId="25" fillId="0" borderId="0" xfId="1" applyFont="1" applyBorder="1" applyAlignment="1">
      <alignment horizontal="center" vertical="center" wrapText="1"/>
    </xf>
    <xf numFmtId="14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25" fillId="0" borderId="13" xfId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left" wrapText="1"/>
    </xf>
    <xf numFmtId="0" fontId="27" fillId="0" borderId="2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>
      <alignment horizontal="center" vertical="center"/>
    </xf>
    <xf numFmtId="0" fontId="26" fillId="0" borderId="2" xfId="1" applyFont="1" applyFill="1" applyBorder="1" applyAlignment="1">
      <alignment horizontal="center" vertical="center"/>
    </xf>
    <xf numFmtId="0" fontId="26" fillId="2" borderId="0" xfId="1" applyNumberFormat="1" applyFont="1" applyFill="1" applyAlignment="1">
      <alignment horizontal="center" vertical="center"/>
    </xf>
    <xf numFmtId="0" fontId="27" fillId="0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6" fillId="0" borderId="1" xfId="1" applyFont="1" applyFill="1" applyBorder="1" applyAlignment="1">
      <alignment horizontal="center" vertical="center"/>
    </xf>
    <xf numFmtId="0" fontId="25" fillId="0" borderId="1" xfId="1" applyNumberFormat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2" fillId="0" borderId="1" xfId="1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7" fillId="0" borderId="1" xfId="0" applyFont="1" applyFill="1" applyBorder="1" applyAlignment="1"/>
    <xf numFmtId="0" fontId="27" fillId="0" borderId="6" xfId="0" applyFont="1" applyFill="1" applyBorder="1" applyAlignment="1">
      <alignment horizontal="left"/>
    </xf>
    <xf numFmtId="0" fontId="22" fillId="2" borderId="0" xfId="1" applyNumberFormat="1" applyFont="1" applyFill="1" applyAlignment="1">
      <alignment horizontal="center" vertical="center"/>
    </xf>
    <xf numFmtId="0" fontId="27" fillId="0" borderId="10" xfId="0" applyFont="1" applyFill="1" applyBorder="1" applyAlignment="1">
      <alignment horizontal="left" wrapText="1"/>
    </xf>
    <xf numFmtId="0" fontId="25" fillId="0" borderId="1" xfId="1" applyFont="1" applyFill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2" fillId="0" borderId="6" xfId="1" applyNumberFormat="1" applyFont="1" applyBorder="1" applyAlignment="1">
      <alignment horizontal="center" vertical="center"/>
    </xf>
    <xf numFmtId="0" fontId="22" fillId="0" borderId="2" xfId="1" applyNumberFormat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7" fillId="0" borderId="4" xfId="0" applyFont="1" applyFill="1" applyBorder="1" applyAlignment="1">
      <alignment horizontal="left"/>
    </xf>
    <xf numFmtId="0" fontId="25" fillId="0" borderId="2" xfId="0" quotePrefix="1" applyNumberFormat="1" applyFont="1" applyFill="1" applyBorder="1" applyAlignment="1">
      <alignment horizontal="center" vertical="center"/>
    </xf>
    <xf numFmtId="0" fontId="26" fillId="2" borderId="1" xfId="1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wrapText="1"/>
    </xf>
    <xf numFmtId="0" fontId="22" fillId="2" borderId="1" xfId="1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/>
    </xf>
    <xf numFmtId="0" fontId="28" fillId="0" borderId="1" xfId="1" applyFont="1" applyBorder="1" applyAlignment="1">
      <alignment horizontal="center" vertical="center"/>
    </xf>
    <xf numFmtId="0" fontId="27" fillId="0" borderId="1" xfId="0" applyFont="1" applyFill="1" applyBorder="1"/>
    <xf numFmtId="0" fontId="25" fillId="3" borderId="2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5" fillId="0" borderId="9" xfId="1" applyFont="1" applyBorder="1" applyAlignment="1">
      <alignment horizontal="center" vertical="center"/>
    </xf>
    <xf numFmtId="0" fontId="25" fillId="0" borderId="3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5" fillId="0" borderId="1" xfId="1" applyFont="1" applyFill="1" applyBorder="1" applyAlignment="1">
      <alignment horizontal="left" vertical="center"/>
    </xf>
    <xf numFmtId="0" fontId="27" fillId="0" borderId="1" xfId="1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horizontal="left" vertical="center" wrapText="1"/>
    </xf>
    <xf numFmtId="0" fontId="27" fillId="0" borderId="1" xfId="1" applyFont="1" applyFill="1" applyBorder="1" applyAlignment="1">
      <alignment horizontal="left" vertical="center"/>
    </xf>
    <xf numFmtId="0" fontId="27" fillId="2" borderId="6" xfId="0" applyFont="1" applyFill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2" fillId="0" borderId="0" xfId="1" applyNumberFormat="1" applyFont="1" applyAlignment="1">
      <alignment horizontal="center" vertical="center"/>
    </xf>
    <xf numFmtId="0" fontId="22" fillId="2" borderId="0" xfId="1" applyNumberFormat="1" applyFont="1" applyFill="1" applyBorder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27" fillId="0" borderId="6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15" fillId="0" borderId="1" xfId="1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center" vertical="center"/>
    </xf>
    <xf numFmtId="1" fontId="31" fillId="4" borderId="0" xfId="1" applyNumberFormat="1" applyFont="1" applyFill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2" fillId="0" borderId="1" xfId="1" applyFont="1" applyBorder="1" applyAlignment="1">
      <alignment horizontal="left" vertical="center"/>
    </xf>
    <xf numFmtId="0" fontId="28" fillId="0" borderId="0" xfId="1" applyFont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27" fillId="5" borderId="1" xfId="0" applyFont="1" applyFill="1" applyBorder="1" applyAlignment="1">
      <alignment horizontal="center"/>
    </xf>
    <xf numFmtId="0" fontId="27" fillId="5" borderId="1" xfId="0" applyFont="1" applyFill="1" applyBorder="1" applyAlignment="1">
      <alignment horizontal="left"/>
    </xf>
    <xf numFmtId="0" fontId="27" fillId="5" borderId="1" xfId="0" applyFont="1" applyFill="1" applyBorder="1" applyAlignment="1">
      <alignment horizontal="left" wrapText="1"/>
    </xf>
    <xf numFmtId="0" fontId="27" fillId="5" borderId="1" xfId="0" applyFont="1" applyFill="1" applyBorder="1" applyAlignment="1">
      <alignment horizontal="center" vertical="center"/>
    </xf>
    <xf numFmtId="0" fontId="22" fillId="5" borderId="1" xfId="1" applyNumberFormat="1" applyFont="1" applyFill="1" applyBorder="1" applyAlignment="1">
      <alignment horizontal="center" vertical="center"/>
    </xf>
    <xf numFmtId="0" fontId="22" fillId="5" borderId="1" xfId="1" applyFont="1" applyFill="1" applyBorder="1" applyAlignment="1">
      <alignment horizontal="center" vertical="center"/>
    </xf>
    <xf numFmtId="0" fontId="26" fillId="5" borderId="0" xfId="1" applyNumberFormat="1" applyFont="1" applyFill="1" applyAlignment="1">
      <alignment horizontal="center" vertical="center"/>
    </xf>
    <xf numFmtId="0" fontId="25" fillId="5" borderId="2" xfId="0" applyNumberFormat="1" applyFont="1" applyFill="1" applyBorder="1" applyAlignment="1">
      <alignment horizontal="center" vertical="center"/>
    </xf>
    <xf numFmtId="0" fontId="26" fillId="2" borderId="6" xfId="1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23" fillId="4" borderId="1" xfId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" fontId="15" fillId="4" borderId="1" xfId="1" applyNumberFormat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/>
    </xf>
    <xf numFmtId="0" fontId="24" fillId="4" borderId="1" xfId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 textRotation="90"/>
    </xf>
    <xf numFmtId="1" fontId="15" fillId="4" borderId="1" xfId="1" applyNumberFormat="1" applyFont="1" applyFill="1" applyBorder="1" applyAlignment="1">
      <alignment horizontal="center" vertical="center" textRotation="90" wrapText="1"/>
    </xf>
    <xf numFmtId="0" fontId="2" fillId="0" borderId="6" xfId="1" applyNumberForma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/>
    </xf>
    <xf numFmtId="0" fontId="2" fillId="0" borderId="14" xfId="1" applyNumberFormat="1" applyBorder="1" applyAlignment="1">
      <alignment horizontal="center" vertical="center"/>
    </xf>
    <xf numFmtId="0" fontId="8" fillId="0" borderId="14" xfId="1" applyNumberFormat="1" applyFont="1" applyBorder="1" applyAlignment="1">
      <alignment horizontal="center" vertical="center"/>
    </xf>
    <xf numFmtId="14" fontId="3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/>
    </xf>
    <xf numFmtId="0" fontId="33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left" wrapText="1"/>
    </xf>
    <xf numFmtId="0" fontId="33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/>
    <xf numFmtId="0" fontId="35" fillId="0" borderId="1" xfId="0" applyFont="1" applyFill="1" applyBorder="1" applyAlignment="1">
      <alignment horizontal="left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wrapText="1"/>
    </xf>
    <xf numFmtId="0" fontId="2" fillId="0" borderId="0" xfId="1" applyFont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5" fillId="0" borderId="6" xfId="1" applyFont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 wrapText="1"/>
    </xf>
    <xf numFmtId="0" fontId="25" fillId="0" borderId="6" xfId="1" applyFont="1" applyFill="1" applyBorder="1" applyAlignment="1">
      <alignment horizontal="center" vertical="center"/>
    </xf>
    <xf numFmtId="0" fontId="22" fillId="2" borderId="6" xfId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 wrapText="1"/>
    </xf>
    <xf numFmtId="0" fontId="3" fillId="6" borderId="1" xfId="0" applyNumberFormat="1" applyFont="1" applyFill="1" applyBorder="1" applyAlignment="1">
      <alignment horizontal="center" vertical="center" textRotation="90"/>
    </xf>
    <xf numFmtId="2" fontId="3" fillId="6" borderId="1" xfId="0" applyNumberFormat="1" applyFont="1" applyFill="1" applyBorder="1" applyAlignment="1">
      <alignment horizontal="center" vertical="center" textRotation="90" wrapText="1"/>
    </xf>
    <xf numFmtId="0" fontId="15" fillId="6" borderId="1" xfId="1" applyNumberFormat="1" applyFont="1" applyFill="1" applyBorder="1" applyAlignment="1">
      <alignment horizontal="center" vertical="center" textRotation="90" wrapText="1"/>
    </xf>
    <xf numFmtId="0" fontId="3" fillId="6" borderId="1" xfId="1" applyFont="1" applyFill="1" applyBorder="1" applyAlignment="1">
      <alignment horizontal="center" vertical="center" textRotation="90" wrapText="1"/>
    </xf>
    <xf numFmtId="2" fontId="3" fillId="6" borderId="1" xfId="0" applyNumberFormat="1" applyFont="1" applyFill="1" applyBorder="1" applyAlignment="1">
      <alignment horizontal="center" vertical="center" textRotation="90"/>
    </xf>
    <xf numFmtId="2" fontId="15" fillId="6" borderId="1" xfId="1" applyNumberFormat="1" applyFont="1" applyFill="1" applyBorder="1" applyAlignment="1">
      <alignment horizontal="center" vertical="center" textRotation="90" wrapText="1"/>
    </xf>
    <xf numFmtId="0" fontId="25" fillId="7" borderId="2" xfId="0" applyNumberFormat="1" applyFont="1" applyFill="1" applyBorder="1" applyAlignment="1">
      <alignment horizontal="center" vertical="center"/>
    </xf>
    <xf numFmtId="0" fontId="27" fillId="5" borderId="6" xfId="0" applyFont="1" applyFill="1" applyBorder="1" applyAlignment="1">
      <alignment horizontal="center" vertical="center"/>
    </xf>
    <xf numFmtId="0" fontId="25" fillId="5" borderId="6" xfId="0" applyNumberFormat="1" applyFont="1" applyFill="1" applyBorder="1" applyAlignment="1">
      <alignment horizontal="center" vertical="center"/>
    </xf>
    <xf numFmtId="0" fontId="26" fillId="5" borderId="6" xfId="1" applyFont="1" applyFill="1" applyBorder="1" applyAlignment="1">
      <alignment horizontal="center" vertical="center"/>
    </xf>
    <xf numFmtId="0" fontId="25" fillId="5" borderId="1" xfId="0" applyNumberFormat="1" applyFont="1" applyFill="1" applyBorder="1" applyAlignment="1">
      <alignment horizontal="center" vertical="center"/>
    </xf>
    <xf numFmtId="1" fontId="31" fillId="5" borderId="0" xfId="1" applyNumberFormat="1" applyFont="1" applyFill="1" applyAlignment="1">
      <alignment horizontal="center" vertical="center"/>
    </xf>
    <xf numFmtId="0" fontId="33" fillId="5" borderId="1" xfId="0" applyFont="1" applyFill="1" applyBorder="1" applyAlignment="1">
      <alignment horizontal="left"/>
    </xf>
    <xf numFmtId="0" fontId="33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 wrapText="1"/>
    </xf>
    <xf numFmtId="0" fontId="12" fillId="5" borderId="1" xfId="1" applyNumberFormat="1" applyFont="1" applyFill="1" applyBorder="1" applyAlignment="1">
      <alignment horizontal="center" vertical="center"/>
    </xf>
    <xf numFmtId="0" fontId="12" fillId="5" borderId="11" xfId="1" applyNumberFormat="1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left" vertical="center"/>
    </xf>
    <xf numFmtId="0" fontId="33" fillId="5" borderId="1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 wrapText="1"/>
    </xf>
    <xf numFmtId="0" fontId="12" fillId="5" borderId="1" xfId="0" applyNumberFormat="1" applyFont="1" applyFill="1" applyBorder="1" applyAlignment="1">
      <alignment horizontal="center" vertical="center"/>
    </xf>
    <xf numFmtId="0" fontId="33" fillId="5" borderId="1" xfId="0" applyFont="1" applyFill="1" applyBorder="1" applyAlignment="1"/>
    <xf numFmtId="0" fontId="34" fillId="5" borderId="1" xfId="1" applyFont="1" applyFill="1" applyBorder="1" applyAlignment="1">
      <alignment horizontal="left" vertical="center"/>
    </xf>
    <xf numFmtId="0" fontId="33" fillId="5" borderId="1" xfId="1" applyFont="1" applyFill="1" applyBorder="1" applyAlignment="1">
      <alignment horizontal="left" vertical="center" wrapText="1"/>
    </xf>
    <xf numFmtId="0" fontId="7" fillId="5" borderId="4" xfId="1" applyFont="1" applyFill="1" applyBorder="1" applyAlignment="1">
      <alignment horizontal="left" vertical="center" wrapText="1"/>
    </xf>
    <xf numFmtId="0" fontId="33" fillId="5" borderId="1" xfId="1" applyFont="1" applyFill="1" applyBorder="1" applyAlignment="1">
      <alignment horizontal="center" vertical="center"/>
    </xf>
    <xf numFmtId="0" fontId="26" fillId="5" borderId="1" xfId="1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wrapText="1"/>
    </xf>
    <xf numFmtId="0" fontId="7" fillId="5" borderId="4" xfId="0" applyFont="1" applyFill="1" applyBorder="1" applyAlignment="1">
      <alignment wrapText="1"/>
    </xf>
    <xf numFmtId="1" fontId="12" fillId="0" borderId="1" xfId="1" applyNumberFormat="1" applyFont="1" applyBorder="1" applyAlignment="1">
      <alignment horizontal="center" vertical="center"/>
    </xf>
    <xf numFmtId="0" fontId="36" fillId="0" borderId="11" xfId="1" applyNumberFormat="1" applyFont="1" applyBorder="1" applyAlignment="1">
      <alignment horizontal="center" vertical="center"/>
    </xf>
    <xf numFmtId="0" fontId="36" fillId="0" borderId="1" xfId="1" applyNumberFormat="1" applyFont="1" applyBorder="1" applyAlignment="1">
      <alignment horizontal="center" vertical="center"/>
    </xf>
    <xf numFmtId="0" fontId="12" fillId="4" borderId="11" xfId="1" applyNumberFormat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7" fillId="5" borderId="4" xfId="0" applyFont="1" applyFill="1" applyBorder="1" applyAlignment="1">
      <alignment horizontal="left" vertical="center" wrapText="1"/>
    </xf>
    <xf numFmtId="14" fontId="37" fillId="0" borderId="0" xfId="0" applyNumberFormat="1" applyFont="1" applyAlignment="1">
      <alignment horizontal="left" vertical="center" wrapText="1"/>
    </xf>
    <xf numFmtId="0" fontId="39" fillId="0" borderId="1" xfId="0" applyFont="1" applyFill="1" applyBorder="1" applyAlignment="1">
      <alignment horizontal="left"/>
    </xf>
    <xf numFmtId="0" fontId="39" fillId="0" borderId="1" xfId="0" applyFont="1" applyFill="1" applyBorder="1" applyAlignment="1">
      <alignment horizontal="left" vertical="center"/>
    </xf>
    <xf numFmtId="0" fontId="39" fillId="5" borderId="1" xfId="0" applyFont="1" applyFill="1" applyBorder="1" applyAlignment="1">
      <alignment horizontal="left"/>
    </xf>
    <xf numFmtId="0" fontId="40" fillId="0" borderId="1" xfId="1" applyFont="1" applyBorder="1" applyAlignment="1">
      <alignment horizontal="left" vertical="center"/>
    </xf>
    <xf numFmtId="0" fontId="39" fillId="0" borderId="1" xfId="0" quotePrefix="1" applyFont="1" applyFill="1" applyBorder="1" applyAlignment="1">
      <alignment horizontal="left"/>
    </xf>
    <xf numFmtId="0" fontId="37" fillId="0" borderId="1" xfId="1" applyFont="1" applyFill="1" applyBorder="1" applyAlignment="1">
      <alignment horizontal="left" vertical="center"/>
    </xf>
    <xf numFmtId="0" fontId="41" fillId="0" borderId="0" xfId="1" applyFont="1" applyAlignment="1">
      <alignment horizontal="left" vertical="center"/>
    </xf>
    <xf numFmtId="0" fontId="39" fillId="0" borderId="0" xfId="0" applyFont="1" applyFill="1" applyBorder="1" applyAlignment="1">
      <alignment horizontal="left"/>
    </xf>
    <xf numFmtId="0" fontId="40" fillId="0" borderId="0" xfId="1" applyFont="1" applyAlignment="1">
      <alignment horizontal="left" vertical="center"/>
    </xf>
    <xf numFmtId="0" fontId="22" fillId="0" borderId="0" xfId="1" applyFont="1" applyBorder="1" applyAlignment="1">
      <alignment horizontal="center" vertical="center"/>
    </xf>
    <xf numFmtId="0" fontId="27" fillId="5" borderId="6" xfId="0" applyFont="1" applyFill="1" applyBorder="1" applyAlignment="1">
      <alignment horizontal="center"/>
    </xf>
    <xf numFmtId="0" fontId="27" fillId="5" borderId="6" xfId="0" applyFont="1" applyFill="1" applyBorder="1" applyAlignment="1">
      <alignment horizontal="left"/>
    </xf>
    <xf numFmtId="0" fontId="22" fillId="0" borderId="6" xfId="1" applyFont="1" applyBorder="1" applyAlignment="1">
      <alignment horizontal="left" vertical="center"/>
    </xf>
    <xf numFmtId="0" fontId="22" fillId="0" borderId="0" xfId="1" applyFont="1" applyBorder="1" applyAlignment="1">
      <alignment horizontal="left" vertical="center"/>
    </xf>
    <xf numFmtId="0" fontId="27" fillId="5" borderId="10" xfId="0" applyFont="1" applyFill="1" applyBorder="1" applyAlignment="1">
      <alignment horizontal="left" wrapText="1"/>
    </xf>
    <xf numFmtId="0" fontId="27" fillId="5" borderId="4" xfId="0" applyFont="1" applyFill="1" applyBorder="1" applyAlignment="1">
      <alignment horizontal="left"/>
    </xf>
    <xf numFmtId="0" fontId="27" fillId="0" borderId="0" xfId="0" applyFont="1" applyFill="1" applyBorder="1" applyAlignment="1">
      <alignment wrapText="1"/>
    </xf>
    <xf numFmtId="0" fontId="26" fillId="0" borderId="6" xfId="0" applyFont="1" applyBorder="1" applyAlignment="1">
      <alignment horizontal="left"/>
    </xf>
    <xf numFmtId="0" fontId="28" fillId="0" borderId="6" xfId="1" applyFont="1" applyBorder="1" applyAlignment="1">
      <alignment horizontal="center" vertical="center"/>
    </xf>
    <xf numFmtId="0" fontId="25" fillId="5" borderId="6" xfId="0" applyNumberFormat="1" applyFont="1" applyFill="1" applyBorder="1" applyAlignment="1">
      <alignment vertical="center"/>
    </xf>
    <xf numFmtId="0" fontId="17" fillId="0" borderId="0" xfId="1" applyFont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textRotation="90" wrapText="1"/>
    </xf>
    <xf numFmtId="0" fontId="26" fillId="0" borderId="1" xfId="1" applyFont="1" applyFill="1" applyBorder="1" applyAlignment="1">
      <alignment horizontal="center" vertical="center" textRotation="90" wrapText="1"/>
    </xf>
    <xf numFmtId="0" fontId="26" fillId="2" borderId="1" xfId="1" applyFont="1" applyFill="1" applyBorder="1" applyAlignment="1">
      <alignment horizontal="center" vertical="center" textRotation="90" wrapText="1"/>
    </xf>
    <xf numFmtId="0" fontId="26" fillId="0" borderId="1" xfId="1" applyNumberFormat="1" applyFont="1" applyFill="1" applyBorder="1" applyAlignment="1">
      <alignment horizontal="center" vertical="center" textRotation="90" wrapText="1"/>
    </xf>
    <xf numFmtId="16" fontId="26" fillId="0" borderId="1" xfId="1" applyNumberFormat="1" applyFont="1" applyFill="1" applyBorder="1" applyAlignment="1">
      <alignment horizontal="center" vertical="center" textRotation="90" wrapText="1"/>
    </xf>
    <xf numFmtId="0" fontId="26" fillId="0" borderId="1" xfId="0" applyFont="1" applyFill="1" applyBorder="1" applyAlignment="1">
      <alignment horizontal="center" vertical="center" textRotation="90" wrapText="1"/>
    </xf>
    <xf numFmtId="0" fontId="26" fillId="0" borderId="1" xfId="1" applyNumberFormat="1" applyFont="1" applyFill="1" applyBorder="1" applyAlignment="1">
      <alignment horizontal="center" vertical="center" textRotation="90"/>
    </xf>
    <xf numFmtId="0" fontId="25" fillId="0" borderId="6" xfId="0" applyNumberFormat="1" applyFont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 wrapText="1"/>
    </xf>
    <xf numFmtId="0" fontId="26" fillId="0" borderId="6" xfId="1" applyNumberFormat="1" applyFont="1" applyFill="1" applyBorder="1" applyAlignment="1">
      <alignment horizontal="center" vertical="center" textRotation="90" wrapText="1"/>
    </xf>
    <xf numFmtId="0" fontId="26" fillId="0" borderId="5" xfId="1" applyNumberFormat="1" applyFont="1" applyFill="1" applyBorder="1" applyAlignment="1">
      <alignment horizontal="center" vertical="center" textRotation="90" wrapText="1"/>
    </xf>
    <xf numFmtId="0" fontId="26" fillId="0" borderId="2" xfId="1" applyNumberFormat="1" applyFont="1" applyFill="1" applyBorder="1" applyAlignment="1">
      <alignment horizontal="center" vertical="center" textRotation="90" wrapText="1"/>
    </xf>
    <xf numFmtId="2" fontId="26" fillId="0" borderId="1" xfId="1" applyNumberFormat="1" applyFont="1" applyFill="1" applyBorder="1" applyAlignment="1">
      <alignment horizontal="center" vertical="center" textRotation="90" wrapText="1"/>
    </xf>
    <xf numFmtId="2" fontId="26" fillId="0" borderId="1" xfId="0" applyNumberFormat="1" applyFont="1" applyFill="1" applyBorder="1" applyAlignment="1">
      <alignment horizontal="center" vertical="center" textRotation="90" wrapText="1"/>
    </xf>
    <xf numFmtId="0" fontId="26" fillId="0" borderId="1" xfId="1" applyFont="1" applyFill="1" applyBorder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left" vertical="center" wrapText="1"/>
    </xf>
    <xf numFmtId="0" fontId="26" fillId="0" borderId="6" xfId="1" applyFont="1" applyFill="1" applyBorder="1" applyAlignment="1">
      <alignment horizontal="center" vertical="center" wrapText="1"/>
    </xf>
    <xf numFmtId="0" fontId="26" fillId="0" borderId="5" xfId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38" fillId="0" borderId="1" xfId="1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5" xfId="0" applyNumberFormat="1" applyFont="1" applyBorder="1" applyAlignment="1">
      <alignment horizontal="center" vertical="center" wrapText="1"/>
    </xf>
    <xf numFmtId="0" fontId="25" fillId="0" borderId="2" xfId="0" applyNumberFormat="1" applyFont="1" applyBorder="1" applyAlignment="1">
      <alignment horizontal="center" vertical="center" wrapText="1"/>
    </xf>
    <xf numFmtId="0" fontId="25" fillId="0" borderId="4" xfId="0" applyNumberFormat="1" applyFont="1" applyBorder="1" applyAlignment="1">
      <alignment horizontal="center" vertical="center" wrapText="1"/>
    </xf>
    <xf numFmtId="0" fontId="25" fillId="0" borderId="13" xfId="0" applyNumberFormat="1" applyFont="1" applyBorder="1" applyAlignment="1">
      <alignment horizontal="center" vertical="center" wrapText="1"/>
    </xf>
    <xf numFmtId="0" fontId="25" fillId="0" borderId="9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CCCC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7" Type="http://schemas.openxmlformats.org/officeDocument/2006/relationships/image" Target="../media/image8.jpeg"/><Relationship Id="rId2" Type="http://schemas.openxmlformats.org/officeDocument/2006/relationships/image" Target="../media/image4.jpeg"/><Relationship Id="rId1" Type="http://schemas.openxmlformats.org/officeDocument/2006/relationships/image" Target="../media/image7.png"/><Relationship Id="rId6" Type="http://schemas.openxmlformats.org/officeDocument/2006/relationships/image" Target="../media/image2.jpeg"/><Relationship Id="rId5" Type="http://schemas.openxmlformats.org/officeDocument/2006/relationships/image" Target="../media/image1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2679700</xdr:colOff>
      <xdr:row>0</xdr:row>
      <xdr:rowOff>590550</xdr:rowOff>
    </xdr:from>
    <xdr:to>
      <xdr:col>4</xdr:col>
      <xdr:colOff>9524</xdr:colOff>
      <xdr:row>6</xdr:row>
      <xdr:rowOff>238125</xdr:rowOff>
    </xdr:to>
    <xdr:pic>
      <xdr:nvPicPr>
        <xdr:cNvPr id="3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0947400" y="590550"/>
          <a:ext cx="1511300" cy="156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2039257</xdr:colOff>
      <xdr:row>0</xdr:row>
      <xdr:rowOff>127001</xdr:rowOff>
    </xdr:from>
    <xdr:to>
      <xdr:col>7</xdr:col>
      <xdr:colOff>5484</xdr:colOff>
      <xdr:row>6</xdr:row>
      <xdr:rowOff>38100</xdr:rowOff>
    </xdr:to>
    <xdr:pic>
      <xdr:nvPicPr>
        <xdr:cNvPr id="8" name="Рисунок 7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2259582" y="127001"/>
          <a:ext cx="2268" cy="1416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2039257</xdr:colOff>
      <xdr:row>0</xdr:row>
      <xdr:rowOff>127001</xdr:rowOff>
    </xdr:from>
    <xdr:to>
      <xdr:col>7</xdr:col>
      <xdr:colOff>5484</xdr:colOff>
      <xdr:row>4</xdr:row>
      <xdr:rowOff>978477</xdr:rowOff>
    </xdr:to>
    <xdr:pic>
      <xdr:nvPicPr>
        <xdr:cNvPr id="11" name="Рисунок 10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2259582" y="127001"/>
          <a:ext cx="2268" cy="1368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2394857</xdr:colOff>
      <xdr:row>0</xdr:row>
      <xdr:rowOff>557894</xdr:rowOff>
    </xdr:from>
    <xdr:to>
      <xdr:col>4</xdr:col>
      <xdr:colOff>11670</xdr:colOff>
      <xdr:row>4</xdr:row>
      <xdr:rowOff>651330</xdr:rowOff>
    </xdr:to>
    <xdr:pic>
      <xdr:nvPicPr>
        <xdr:cNvPr id="7" name="Рисунок 6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5966732" y="557894"/>
          <a:ext cx="4535" cy="1118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2272393</xdr:colOff>
      <xdr:row>45</xdr:row>
      <xdr:rowOff>0</xdr:rowOff>
    </xdr:from>
    <xdr:to>
      <xdr:col>4</xdr:col>
      <xdr:colOff>4082</xdr:colOff>
      <xdr:row>52</xdr:row>
      <xdr:rowOff>97188</xdr:rowOff>
    </xdr:to>
    <xdr:pic>
      <xdr:nvPicPr>
        <xdr:cNvPr id="9" name="Рисунок 8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6930118" y="449036"/>
          <a:ext cx="8165" cy="20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2394857</xdr:colOff>
      <xdr:row>45</xdr:row>
      <xdr:rowOff>0</xdr:rowOff>
    </xdr:from>
    <xdr:to>
      <xdr:col>4</xdr:col>
      <xdr:colOff>12246</xdr:colOff>
      <xdr:row>49</xdr:row>
      <xdr:rowOff>73234</xdr:rowOff>
    </xdr:to>
    <xdr:pic>
      <xdr:nvPicPr>
        <xdr:cNvPr id="13" name="Рисунок 1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6938282" y="557894"/>
          <a:ext cx="8165" cy="1172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2272393</xdr:colOff>
      <xdr:row>45</xdr:row>
      <xdr:rowOff>0</xdr:rowOff>
    </xdr:from>
    <xdr:to>
      <xdr:col>4</xdr:col>
      <xdr:colOff>4082</xdr:colOff>
      <xdr:row>50</xdr:row>
      <xdr:rowOff>294616</xdr:rowOff>
    </xdr:to>
    <xdr:pic>
      <xdr:nvPicPr>
        <xdr:cNvPr id="21" name="Рисунок 20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6930118" y="449036"/>
          <a:ext cx="8165" cy="20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2394857</xdr:colOff>
      <xdr:row>45</xdr:row>
      <xdr:rowOff>0</xdr:rowOff>
    </xdr:from>
    <xdr:to>
      <xdr:col>4</xdr:col>
      <xdr:colOff>12246</xdr:colOff>
      <xdr:row>48</xdr:row>
      <xdr:rowOff>122588</xdr:rowOff>
    </xdr:to>
    <xdr:pic>
      <xdr:nvPicPr>
        <xdr:cNvPr id="24" name="Рисунок 23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6938282" y="557894"/>
          <a:ext cx="8165" cy="1172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2679700</xdr:colOff>
      <xdr:row>45</xdr:row>
      <xdr:rowOff>0</xdr:rowOff>
    </xdr:from>
    <xdr:to>
      <xdr:col>4</xdr:col>
      <xdr:colOff>9524</xdr:colOff>
      <xdr:row>49</xdr:row>
      <xdr:rowOff>275362</xdr:rowOff>
    </xdr:to>
    <xdr:pic>
      <xdr:nvPicPr>
        <xdr:cNvPr id="26" name="Рисунок 25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6327775" y="590550"/>
          <a:ext cx="6350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2039257</xdr:colOff>
      <xdr:row>45</xdr:row>
      <xdr:rowOff>0</xdr:rowOff>
    </xdr:from>
    <xdr:to>
      <xdr:col>7</xdr:col>
      <xdr:colOff>5484</xdr:colOff>
      <xdr:row>50</xdr:row>
      <xdr:rowOff>192521</xdr:rowOff>
    </xdr:to>
    <xdr:pic>
      <xdr:nvPicPr>
        <xdr:cNvPr id="28" name="Рисунок 27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4374132" y="127001"/>
          <a:ext cx="2268" cy="1911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2039257</xdr:colOff>
      <xdr:row>45</xdr:row>
      <xdr:rowOff>0</xdr:rowOff>
    </xdr:from>
    <xdr:to>
      <xdr:col>7</xdr:col>
      <xdr:colOff>5484</xdr:colOff>
      <xdr:row>50</xdr:row>
      <xdr:rowOff>137102</xdr:rowOff>
    </xdr:to>
    <xdr:pic>
      <xdr:nvPicPr>
        <xdr:cNvPr id="29" name="Рисунок 28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4374132" y="127001"/>
          <a:ext cx="2268" cy="1863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2394857</xdr:colOff>
      <xdr:row>45</xdr:row>
      <xdr:rowOff>0</xdr:rowOff>
    </xdr:from>
    <xdr:to>
      <xdr:col>4</xdr:col>
      <xdr:colOff>11670</xdr:colOff>
      <xdr:row>48</xdr:row>
      <xdr:rowOff>79005</xdr:rowOff>
    </xdr:to>
    <xdr:pic>
      <xdr:nvPicPr>
        <xdr:cNvPr id="30" name="Рисунок 29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6328682" y="557894"/>
          <a:ext cx="4535" cy="1118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491917</xdr:colOff>
      <xdr:row>0</xdr:row>
      <xdr:rowOff>210361</xdr:rowOff>
    </xdr:from>
    <xdr:to>
      <xdr:col>27</xdr:col>
      <xdr:colOff>222938</xdr:colOff>
      <xdr:row>6</xdr:row>
      <xdr:rowOff>283691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16444" y="210361"/>
          <a:ext cx="1275615" cy="172089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2367643</xdr:colOff>
      <xdr:row>0</xdr:row>
      <xdr:rowOff>476250</xdr:rowOff>
    </xdr:from>
    <xdr:to>
      <xdr:col>4</xdr:col>
      <xdr:colOff>7258</xdr:colOff>
      <xdr:row>6</xdr:row>
      <xdr:rowOff>631298</xdr:rowOff>
    </xdr:to>
    <xdr:pic>
      <xdr:nvPicPr>
        <xdr:cNvPr id="3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9997168" y="476250"/>
          <a:ext cx="2027465" cy="1773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2039257</xdr:colOff>
      <xdr:row>0</xdr:row>
      <xdr:rowOff>127001</xdr:rowOff>
    </xdr:from>
    <xdr:to>
      <xdr:col>6</xdr:col>
      <xdr:colOff>2041525</xdr:colOff>
      <xdr:row>6</xdr:row>
      <xdr:rowOff>273736</xdr:rowOff>
    </xdr:to>
    <xdr:pic>
      <xdr:nvPicPr>
        <xdr:cNvPr id="8" name="Рисунок 7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2259582" y="127001"/>
          <a:ext cx="2268" cy="1416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146886</xdr:colOff>
      <xdr:row>0</xdr:row>
      <xdr:rowOff>308403</xdr:rowOff>
    </xdr:from>
    <xdr:to>
      <xdr:col>30</xdr:col>
      <xdr:colOff>190757</xdr:colOff>
      <xdr:row>6</xdr:row>
      <xdr:rowOff>319217</xdr:rowOff>
    </xdr:to>
    <xdr:pic>
      <xdr:nvPicPr>
        <xdr:cNvPr id="10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31116008" y="308403"/>
          <a:ext cx="2927114" cy="1658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2039257</xdr:colOff>
      <xdr:row>0</xdr:row>
      <xdr:rowOff>127001</xdr:rowOff>
    </xdr:from>
    <xdr:to>
      <xdr:col>6</xdr:col>
      <xdr:colOff>2041525</xdr:colOff>
      <xdr:row>6</xdr:row>
      <xdr:rowOff>226111</xdr:rowOff>
    </xdr:to>
    <xdr:pic>
      <xdr:nvPicPr>
        <xdr:cNvPr id="11" name="Рисунок 10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2259582" y="127001"/>
          <a:ext cx="2268" cy="1368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2394857</xdr:colOff>
      <xdr:row>0</xdr:row>
      <xdr:rowOff>557894</xdr:rowOff>
    </xdr:from>
    <xdr:to>
      <xdr:col>4</xdr:col>
      <xdr:colOff>22201</xdr:colOff>
      <xdr:row>6</xdr:row>
      <xdr:rowOff>24911</xdr:rowOff>
    </xdr:to>
    <xdr:pic>
      <xdr:nvPicPr>
        <xdr:cNvPr id="7" name="Рисунок 6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5966732" y="557894"/>
          <a:ext cx="4535" cy="1118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2272393</xdr:colOff>
      <xdr:row>50</xdr:row>
      <xdr:rowOff>0</xdr:rowOff>
    </xdr:from>
    <xdr:to>
      <xdr:col>3</xdr:col>
      <xdr:colOff>4082</xdr:colOff>
      <xdr:row>50</xdr:row>
      <xdr:rowOff>252960</xdr:rowOff>
    </xdr:to>
    <xdr:pic>
      <xdr:nvPicPr>
        <xdr:cNvPr id="9" name="Рисунок 8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6025243" y="44243625"/>
          <a:ext cx="8165" cy="260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2933700</xdr:colOff>
      <xdr:row>50</xdr:row>
      <xdr:rowOff>0</xdr:rowOff>
    </xdr:from>
    <xdr:to>
      <xdr:col>3</xdr:col>
      <xdr:colOff>3174</xdr:colOff>
      <xdr:row>50</xdr:row>
      <xdr:rowOff>210518</xdr:rowOff>
    </xdr:to>
    <xdr:pic>
      <xdr:nvPicPr>
        <xdr:cNvPr id="12" name="Рисунок 11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6029325" y="44243625"/>
          <a:ext cx="3175" cy="217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2039257</xdr:colOff>
      <xdr:row>50</xdr:row>
      <xdr:rowOff>0</xdr:rowOff>
    </xdr:from>
    <xdr:to>
      <xdr:col>5</xdr:col>
      <xdr:colOff>2145157</xdr:colOff>
      <xdr:row>50</xdr:row>
      <xdr:rowOff>193111</xdr:rowOff>
    </xdr:to>
    <xdr:pic>
      <xdr:nvPicPr>
        <xdr:cNvPr id="13" name="Рисунок 1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4307457" y="44243625"/>
          <a:ext cx="105900" cy="200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2039257</xdr:colOff>
      <xdr:row>50</xdr:row>
      <xdr:rowOff>0</xdr:rowOff>
    </xdr:from>
    <xdr:to>
      <xdr:col>5</xdr:col>
      <xdr:colOff>2145157</xdr:colOff>
      <xdr:row>50</xdr:row>
      <xdr:rowOff>194254</xdr:rowOff>
    </xdr:to>
    <xdr:pic>
      <xdr:nvPicPr>
        <xdr:cNvPr id="14" name="Рисунок 13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4307457" y="44243625"/>
          <a:ext cx="105900" cy="201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2367643</xdr:colOff>
      <xdr:row>50</xdr:row>
      <xdr:rowOff>0</xdr:rowOff>
    </xdr:from>
    <xdr:to>
      <xdr:col>4</xdr:col>
      <xdr:colOff>7258</xdr:colOff>
      <xdr:row>55</xdr:row>
      <xdr:rowOff>64947</xdr:rowOff>
    </xdr:to>
    <xdr:pic>
      <xdr:nvPicPr>
        <xdr:cNvPr id="16" name="Рисунок 15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6187168" y="476250"/>
          <a:ext cx="11340" cy="1820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2039257</xdr:colOff>
      <xdr:row>50</xdr:row>
      <xdr:rowOff>0</xdr:rowOff>
    </xdr:from>
    <xdr:to>
      <xdr:col>6</xdr:col>
      <xdr:colOff>2041525</xdr:colOff>
      <xdr:row>55</xdr:row>
      <xdr:rowOff>35010</xdr:rowOff>
    </xdr:to>
    <xdr:pic>
      <xdr:nvPicPr>
        <xdr:cNvPr id="17" name="Рисунок 16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5155182" y="127001"/>
          <a:ext cx="2268" cy="1800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2039257</xdr:colOff>
      <xdr:row>50</xdr:row>
      <xdr:rowOff>0</xdr:rowOff>
    </xdr:from>
    <xdr:to>
      <xdr:col>6</xdr:col>
      <xdr:colOff>2041525</xdr:colOff>
      <xdr:row>54</xdr:row>
      <xdr:rowOff>322047</xdr:rowOff>
    </xdr:to>
    <xdr:pic>
      <xdr:nvPicPr>
        <xdr:cNvPr id="19" name="Рисунок 18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5155182" y="127001"/>
          <a:ext cx="2268" cy="1752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2394857</xdr:colOff>
      <xdr:row>50</xdr:row>
      <xdr:rowOff>0</xdr:rowOff>
    </xdr:from>
    <xdr:to>
      <xdr:col>4</xdr:col>
      <xdr:colOff>22201</xdr:colOff>
      <xdr:row>53</xdr:row>
      <xdr:rowOff>39547</xdr:rowOff>
    </xdr:to>
    <xdr:pic>
      <xdr:nvPicPr>
        <xdr:cNvPr id="20" name="Рисунок 19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6195332" y="557894"/>
          <a:ext cx="4535" cy="1118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0</xdr:rowOff>
    </xdr:from>
    <xdr:to>
      <xdr:col>2</xdr:col>
      <xdr:colOff>580460</xdr:colOff>
      <xdr:row>4</xdr:row>
      <xdr:rowOff>42863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666750"/>
          <a:ext cx="1323410" cy="16049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2272393</xdr:colOff>
      <xdr:row>0</xdr:row>
      <xdr:rowOff>449036</xdr:rowOff>
    </xdr:from>
    <xdr:to>
      <xdr:col>5</xdr:col>
      <xdr:colOff>10407</xdr:colOff>
      <xdr:row>1</xdr:row>
      <xdr:rowOff>90337</xdr:rowOff>
    </xdr:to>
    <xdr:pic>
      <xdr:nvPicPr>
        <xdr:cNvPr id="3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9940018" y="449036"/>
          <a:ext cx="8165" cy="1773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2933700</xdr:colOff>
      <xdr:row>1</xdr:row>
      <xdr:rowOff>0</xdr:rowOff>
    </xdr:from>
    <xdr:to>
      <xdr:col>5</xdr:col>
      <xdr:colOff>13707</xdr:colOff>
      <xdr:row>1</xdr:row>
      <xdr:rowOff>227509</xdr:rowOff>
    </xdr:to>
    <xdr:pic>
      <xdr:nvPicPr>
        <xdr:cNvPr id="4" name="Рисунок 3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0601325" y="666750"/>
          <a:ext cx="151130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2039257</xdr:colOff>
      <xdr:row>0</xdr:row>
      <xdr:rowOff>127001</xdr:rowOff>
    </xdr:from>
    <xdr:to>
      <xdr:col>7</xdr:col>
      <xdr:colOff>2145157</xdr:colOff>
      <xdr:row>0</xdr:row>
      <xdr:rowOff>337103</xdr:rowOff>
    </xdr:to>
    <xdr:pic>
      <xdr:nvPicPr>
        <xdr:cNvPr id="8" name="Рисунок 7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2259582" y="127001"/>
          <a:ext cx="2268" cy="1416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55901</xdr:colOff>
      <xdr:row>0</xdr:row>
      <xdr:rowOff>0</xdr:rowOff>
    </xdr:from>
    <xdr:to>
      <xdr:col>21</xdr:col>
      <xdr:colOff>84363</xdr:colOff>
      <xdr:row>2</xdr:row>
      <xdr:rowOff>449037</xdr:rowOff>
    </xdr:to>
    <xdr:pic>
      <xdr:nvPicPr>
        <xdr:cNvPr id="10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24630401" y="0"/>
          <a:ext cx="3484677" cy="1673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2039257</xdr:colOff>
      <xdr:row>0</xdr:row>
      <xdr:rowOff>127001</xdr:rowOff>
    </xdr:from>
    <xdr:to>
      <xdr:col>7</xdr:col>
      <xdr:colOff>2145157</xdr:colOff>
      <xdr:row>0</xdr:row>
      <xdr:rowOff>338246</xdr:rowOff>
    </xdr:to>
    <xdr:pic>
      <xdr:nvPicPr>
        <xdr:cNvPr id="11" name="Рисунок 10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2259582" y="127001"/>
          <a:ext cx="2268" cy="1368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2394857</xdr:colOff>
      <xdr:row>0</xdr:row>
      <xdr:rowOff>557894</xdr:rowOff>
    </xdr:from>
    <xdr:to>
      <xdr:col>5</xdr:col>
      <xdr:colOff>18142</xdr:colOff>
      <xdr:row>2</xdr:row>
      <xdr:rowOff>435883</xdr:rowOff>
    </xdr:to>
    <xdr:pic>
      <xdr:nvPicPr>
        <xdr:cNvPr id="9" name="Рисунок 8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5966732" y="557894"/>
          <a:ext cx="4535" cy="1118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2394857</xdr:colOff>
      <xdr:row>82</xdr:row>
      <xdr:rowOff>0</xdr:rowOff>
    </xdr:from>
    <xdr:to>
      <xdr:col>5</xdr:col>
      <xdr:colOff>18142</xdr:colOff>
      <xdr:row>86</xdr:row>
      <xdr:rowOff>99175</xdr:rowOff>
    </xdr:to>
    <xdr:pic>
      <xdr:nvPicPr>
        <xdr:cNvPr id="15" name="Рисунок 14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6376307" y="557894"/>
          <a:ext cx="4535" cy="120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979714</xdr:colOff>
      <xdr:row>82</xdr:row>
      <xdr:rowOff>0</xdr:rowOff>
    </xdr:from>
    <xdr:to>
      <xdr:col>7</xdr:col>
      <xdr:colOff>981074</xdr:colOff>
      <xdr:row>88</xdr:row>
      <xdr:rowOff>289220</xdr:rowOff>
    </xdr:to>
    <xdr:pic>
      <xdr:nvPicPr>
        <xdr:cNvPr id="17" name="Рисунок 16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3819414" y="1088572"/>
          <a:ext cx="1360" cy="1688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979714</xdr:colOff>
      <xdr:row>82</xdr:row>
      <xdr:rowOff>0</xdr:rowOff>
    </xdr:from>
    <xdr:to>
      <xdr:col>7</xdr:col>
      <xdr:colOff>981074</xdr:colOff>
      <xdr:row>87</xdr:row>
      <xdr:rowOff>192612</xdr:rowOff>
    </xdr:to>
    <xdr:pic>
      <xdr:nvPicPr>
        <xdr:cNvPr id="19" name="Рисунок 18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3819414" y="1088572"/>
          <a:ext cx="1360" cy="1445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2272393</xdr:colOff>
      <xdr:row>84</xdr:row>
      <xdr:rowOff>0</xdr:rowOff>
    </xdr:from>
    <xdr:to>
      <xdr:col>5</xdr:col>
      <xdr:colOff>10407</xdr:colOff>
      <xdr:row>84</xdr:row>
      <xdr:rowOff>261787</xdr:rowOff>
    </xdr:to>
    <xdr:pic>
      <xdr:nvPicPr>
        <xdr:cNvPr id="21" name="Рисунок 20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6853918" y="449036"/>
          <a:ext cx="8165" cy="269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2933700</xdr:colOff>
      <xdr:row>84</xdr:row>
      <xdr:rowOff>0</xdr:rowOff>
    </xdr:from>
    <xdr:to>
      <xdr:col>5</xdr:col>
      <xdr:colOff>13707</xdr:colOff>
      <xdr:row>84</xdr:row>
      <xdr:rowOff>219345</xdr:rowOff>
    </xdr:to>
    <xdr:pic>
      <xdr:nvPicPr>
        <xdr:cNvPr id="22" name="Рисунок 21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6858000" y="666750"/>
          <a:ext cx="3175" cy="227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2039257</xdr:colOff>
      <xdr:row>84</xdr:row>
      <xdr:rowOff>0</xdr:rowOff>
    </xdr:from>
    <xdr:to>
      <xdr:col>7</xdr:col>
      <xdr:colOff>2145157</xdr:colOff>
      <xdr:row>84</xdr:row>
      <xdr:rowOff>201938</xdr:rowOff>
    </xdr:to>
    <xdr:pic>
      <xdr:nvPicPr>
        <xdr:cNvPr id="23" name="Рисунок 2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5136132" y="127001"/>
          <a:ext cx="105900" cy="210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2039257</xdr:colOff>
      <xdr:row>84</xdr:row>
      <xdr:rowOff>0</xdr:rowOff>
    </xdr:from>
    <xdr:to>
      <xdr:col>7</xdr:col>
      <xdr:colOff>2145157</xdr:colOff>
      <xdr:row>84</xdr:row>
      <xdr:rowOff>203081</xdr:rowOff>
    </xdr:to>
    <xdr:pic>
      <xdr:nvPicPr>
        <xdr:cNvPr id="25" name="Рисунок 24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5136132" y="127001"/>
          <a:ext cx="105900" cy="211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2394857</xdr:colOff>
      <xdr:row>84</xdr:row>
      <xdr:rowOff>0</xdr:rowOff>
    </xdr:from>
    <xdr:to>
      <xdr:col>5</xdr:col>
      <xdr:colOff>18142</xdr:colOff>
      <xdr:row>85</xdr:row>
      <xdr:rowOff>517524</xdr:rowOff>
    </xdr:to>
    <xdr:pic>
      <xdr:nvPicPr>
        <xdr:cNvPr id="26" name="Рисунок 25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6862082" y="557894"/>
          <a:ext cx="4535" cy="1118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45"/>
  <sheetViews>
    <sheetView view="pageBreakPreview" topLeftCell="A5" zoomScale="33" zoomScaleNormal="41" zoomScaleSheetLayoutView="33" workbookViewId="0">
      <selection activeCell="I30" sqref="I30"/>
    </sheetView>
  </sheetViews>
  <sheetFormatPr defaultRowHeight="27" x14ac:dyDescent="0.2"/>
  <cols>
    <col min="1" max="1" width="10.5703125" style="1" customWidth="1"/>
    <col min="2" max="2" width="44.85546875" style="210" customWidth="1"/>
    <col min="3" max="3" width="16.140625" style="210" customWidth="1"/>
    <col min="4" max="4" width="16" style="210" customWidth="1"/>
    <col min="5" max="5" width="38.7109375" style="210" customWidth="1"/>
    <col min="6" max="6" width="57.42578125" style="210" customWidth="1"/>
    <col min="7" max="7" width="25.140625" style="64" customWidth="1"/>
    <col min="8" max="8" width="14.85546875" style="29" customWidth="1"/>
    <col min="9" max="9" width="14.28515625" style="29" customWidth="1"/>
    <col min="10" max="10" width="14.7109375" style="29" customWidth="1"/>
    <col min="11" max="11" width="14.28515625" style="1" customWidth="1"/>
    <col min="12" max="12" width="23.42578125" style="29" customWidth="1"/>
    <col min="13" max="13" width="14.28515625" style="29" customWidth="1"/>
    <col min="14" max="14" width="15.28515625" style="38" customWidth="1"/>
    <col min="15" max="15" width="16.140625" style="1" customWidth="1"/>
    <col min="16" max="17" width="14.28515625" style="29" customWidth="1"/>
    <col min="18" max="18" width="15.28515625" style="38" customWidth="1"/>
    <col min="19" max="19" width="16.7109375" style="1" customWidth="1"/>
    <col min="20" max="21" width="12.140625" style="29" customWidth="1"/>
    <col min="22" max="22" width="15.28515625" style="38" customWidth="1"/>
    <col min="23" max="23" width="13.42578125" style="1" customWidth="1"/>
    <col min="24" max="25" width="14.28515625" style="29" customWidth="1"/>
    <col min="26" max="26" width="15.28515625" style="38" customWidth="1"/>
    <col min="27" max="27" width="13.42578125" style="1" customWidth="1"/>
    <col min="28" max="28" width="10.5703125" style="1" bestFit="1" customWidth="1"/>
    <col min="29" max="31" width="9.140625" style="1"/>
    <col min="32" max="32" width="13.42578125" style="1" customWidth="1"/>
    <col min="33" max="16384" width="9.140625" style="1"/>
  </cols>
  <sheetData>
    <row r="1" spans="1:32" s="8" customFormat="1" ht="49.5" customHeight="1" x14ac:dyDescent="0.2">
      <c r="A1" s="274" t="s">
        <v>121</v>
      </c>
      <c r="B1" s="274"/>
      <c r="C1" s="274"/>
      <c r="D1" s="274"/>
      <c r="E1" s="274"/>
      <c r="F1" s="274"/>
      <c r="G1" s="274"/>
      <c r="H1" s="34"/>
      <c r="I1" s="34"/>
      <c r="J1" s="28"/>
      <c r="L1" s="28"/>
      <c r="M1" s="28"/>
      <c r="N1" s="28"/>
      <c r="P1" s="28"/>
      <c r="Q1" s="28"/>
      <c r="R1" s="28"/>
      <c r="T1" s="28"/>
      <c r="U1" s="28"/>
      <c r="V1" s="28"/>
      <c r="X1" s="28"/>
      <c r="Y1" s="28"/>
      <c r="Z1" s="28"/>
    </row>
    <row r="2" spans="1:32" s="8" customFormat="1" ht="31.5" x14ac:dyDescent="0.2">
      <c r="A2" s="275" t="s">
        <v>197</v>
      </c>
      <c r="B2" s="275"/>
      <c r="C2" s="275"/>
      <c r="D2" s="275"/>
      <c r="E2" s="275"/>
      <c r="F2" s="275"/>
      <c r="G2" s="275"/>
      <c r="H2" s="276"/>
      <c r="I2" s="276"/>
      <c r="J2" s="28"/>
      <c r="L2" s="28"/>
      <c r="M2" s="28"/>
      <c r="N2" s="36"/>
      <c r="P2" s="28"/>
      <c r="Q2" s="28"/>
      <c r="R2" s="36"/>
      <c r="T2" s="28"/>
      <c r="U2" s="28"/>
      <c r="V2" s="36"/>
      <c r="X2" s="28"/>
      <c r="Y2" s="28"/>
      <c r="Z2" s="36"/>
    </row>
    <row r="3" spans="1:32" s="8" customFormat="1" ht="34.5" hidden="1" customHeight="1" x14ac:dyDescent="0.2">
      <c r="A3" s="277"/>
      <c r="B3" s="277"/>
      <c r="C3" s="277"/>
      <c r="D3" s="277"/>
      <c r="E3" s="277"/>
      <c r="F3" s="277"/>
      <c r="G3" s="277"/>
      <c r="H3" s="278"/>
      <c r="I3" s="278"/>
      <c r="J3" s="28"/>
      <c r="L3" s="28"/>
      <c r="M3" s="28"/>
      <c r="N3" s="30"/>
      <c r="P3" s="28"/>
      <c r="Q3" s="28"/>
      <c r="R3" s="30"/>
      <c r="T3" s="28"/>
      <c r="U3" s="28"/>
      <c r="V3" s="30"/>
      <c r="X3" s="28"/>
      <c r="Y3" s="28"/>
      <c r="Z3" s="30"/>
    </row>
    <row r="4" spans="1:32" s="10" customFormat="1" ht="27.75" hidden="1" customHeight="1" x14ac:dyDescent="0.2">
      <c r="A4" s="165"/>
      <c r="B4" s="194"/>
      <c r="C4" s="194"/>
      <c r="D4" s="194"/>
      <c r="E4" s="195"/>
      <c r="F4" s="195"/>
      <c r="G4" s="279" t="s">
        <v>7</v>
      </c>
      <c r="H4" s="279"/>
      <c r="I4" s="279"/>
      <c r="J4" s="30"/>
      <c r="L4" s="30"/>
      <c r="M4" s="30"/>
      <c r="N4" s="30"/>
      <c r="P4" s="30"/>
      <c r="Q4" s="30"/>
      <c r="R4" s="30"/>
      <c r="T4" s="30"/>
      <c r="U4" s="30"/>
      <c r="V4" s="30"/>
      <c r="X4" s="30"/>
      <c r="Y4" s="30"/>
      <c r="Z4" s="30"/>
      <c r="AB4" s="28"/>
    </row>
    <row r="5" spans="1:32" s="12" customFormat="1" ht="91.5" customHeight="1" x14ac:dyDescent="0.2">
      <c r="A5" s="53" t="s">
        <v>196</v>
      </c>
      <c r="B5" s="196" t="s">
        <v>2</v>
      </c>
      <c r="C5" s="196" t="s">
        <v>22</v>
      </c>
      <c r="D5" s="196" t="s">
        <v>23</v>
      </c>
      <c r="E5" s="196" t="s">
        <v>5</v>
      </c>
      <c r="F5" s="196" t="s">
        <v>0</v>
      </c>
      <c r="G5" s="55" t="s">
        <v>24</v>
      </c>
      <c r="H5" s="39">
        <v>16.03</v>
      </c>
      <c r="I5" s="39">
        <v>17.03</v>
      </c>
      <c r="J5" s="39">
        <v>18.03</v>
      </c>
      <c r="K5" s="32" t="s">
        <v>188</v>
      </c>
      <c r="L5" s="39">
        <v>20.04</v>
      </c>
      <c r="M5" s="39">
        <v>21.04</v>
      </c>
      <c r="N5" s="42">
        <v>22.04</v>
      </c>
      <c r="O5" s="54" t="s">
        <v>198</v>
      </c>
      <c r="P5" s="39">
        <v>8.06</v>
      </c>
      <c r="Q5" s="39">
        <v>9.06</v>
      </c>
      <c r="R5" s="42">
        <v>10.06</v>
      </c>
      <c r="S5" s="54" t="s">
        <v>245</v>
      </c>
      <c r="T5" s="39">
        <v>27.07</v>
      </c>
      <c r="U5" s="39">
        <v>28.07</v>
      </c>
      <c r="V5" s="42">
        <v>29.07</v>
      </c>
      <c r="W5" s="54" t="s">
        <v>339</v>
      </c>
      <c r="X5" s="39">
        <v>24.08</v>
      </c>
      <c r="Y5" s="39">
        <v>25.08</v>
      </c>
      <c r="Z5" s="42">
        <v>26.08</v>
      </c>
      <c r="AA5" s="54" t="s">
        <v>334</v>
      </c>
      <c r="AB5" s="39">
        <v>21.09</v>
      </c>
      <c r="AC5" s="39">
        <v>22.09</v>
      </c>
      <c r="AD5" s="42">
        <v>23.09</v>
      </c>
      <c r="AE5" s="54" t="s">
        <v>334</v>
      </c>
      <c r="AF5" s="31"/>
    </row>
    <row r="6" spans="1:32" s="59" customFormat="1" ht="50.1" customHeight="1" x14ac:dyDescent="0.45">
      <c r="A6" s="55">
        <v>1</v>
      </c>
      <c r="B6" s="197" t="s">
        <v>15</v>
      </c>
      <c r="C6" s="198">
        <v>1979</v>
      </c>
      <c r="D6" s="198"/>
      <c r="E6" s="197" t="s">
        <v>45</v>
      </c>
      <c r="F6" s="199" t="s">
        <v>16</v>
      </c>
      <c r="G6" s="56" t="s">
        <v>57</v>
      </c>
      <c r="H6" s="35">
        <v>5</v>
      </c>
      <c r="I6" s="35">
        <v>11</v>
      </c>
      <c r="J6" s="35">
        <v>14</v>
      </c>
      <c r="K6" s="33">
        <f t="shared" ref="K6:K45" si="0">SUM(H6:J6)</f>
        <v>30</v>
      </c>
      <c r="L6" s="47">
        <v>10</v>
      </c>
      <c r="M6" s="47">
        <v>12</v>
      </c>
      <c r="N6" s="41">
        <v>13</v>
      </c>
      <c r="O6" s="57">
        <f t="shared" ref="O6:O45" si="1">N6+M6+L6</f>
        <v>35</v>
      </c>
      <c r="P6" s="40">
        <v>13</v>
      </c>
      <c r="Q6" s="40">
        <v>14</v>
      </c>
      <c r="R6" s="40">
        <v>16</v>
      </c>
      <c r="S6" s="57">
        <f t="shared" ref="S6:S45" si="2">R6+Q6+P6</f>
        <v>43</v>
      </c>
      <c r="T6" s="40"/>
      <c r="U6" s="40">
        <v>13</v>
      </c>
      <c r="V6" s="40">
        <v>10</v>
      </c>
      <c r="W6" s="57">
        <f t="shared" ref="W6:W45" si="3">V6+U6+T6</f>
        <v>23</v>
      </c>
      <c r="X6" s="40">
        <v>11</v>
      </c>
      <c r="Y6" s="40"/>
      <c r="Z6" s="40">
        <v>8</v>
      </c>
      <c r="AA6" s="57">
        <f t="shared" ref="AA6:AA45" si="4">Z6+Y6+X6</f>
        <v>19</v>
      </c>
      <c r="AB6" s="40"/>
      <c r="AC6" s="40">
        <v>8</v>
      </c>
      <c r="AD6" s="40">
        <v>9</v>
      </c>
      <c r="AE6" s="57">
        <f t="shared" ref="AE6:AE45" si="5">AD6+AC6+AB6</f>
        <v>17</v>
      </c>
      <c r="AF6" s="58">
        <f t="shared" ref="AF6:AF45" si="6">AE6+AA6+W6+S6+O6+K6</f>
        <v>167</v>
      </c>
    </row>
    <row r="7" spans="1:32" s="3" customFormat="1" ht="50.1" customHeight="1" x14ac:dyDescent="0.45">
      <c r="A7" s="55">
        <f>A6+1</f>
        <v>2</v>
      </c>
      <c r="B7" s="197" t="s">
        <v>17</v>
      </c>
      <c r="C7" s="198">
        <v>1991</v>
      </c>
      <c r="D7" s="198" t="s">
        <v>26</v>
      </c>
      <c r="E7" s="197" t="s">
        <v>74</v>
      </c>
      <c r="F7" s="199" t="s">
        <v>16</v>
      </c>
      <c r="G7" s="56" t="s">
        <v>70</v>
      </c>
      <c r="H7" s="35">
        <v>6</v>
      </c>
      <c r="I7" s="35">
        <v>5</v>
      </c>
      <c r="J7" s="35">
        <v>9</v>
      </c>
      <c r="K7" s="33">
        <f t="shared" si="0"/>
        <v>20</v>
      </c>
      <c r="L7" s="35">
        <v>13</v>
      </c>
      <c r="M7" s="35">
        <v>8</v>
      </c>
      <c r="N7" s="16">
        <v>8</v>
      </c>
      <c r="O7" s="57">
        <f t="shared" si="1"/>
        <v>29</v>
      </c>
      <c r="P7" s="247">
        <v>7</v>
      </c>
      <c r="Q7" s="40">
        <v>12</v>
      </c>
      <c r="R7" s="40">
        <v>11</v>
      </c>
      <c r="S7" s="57">
        <f t="shared" si="2"/>
        <v>30</v>
      </c>
      <c r="T7" s="40">
        <v>11</v>
      </c>
      <c r="U7" s="40">
        <v>7</v>
      </c>
      <c r="V7" s="40">
        <v>9</v>
      </c>
      <c r="W7" s="57">
        <f t="shared" si="3"/>
        <v>27</v>
      </c>
      <c r="X7" s="40">
        <v>13</v>
      </c>
      <c r="Y7" s="40">
        <v>15</v>
      </c>
      <c r="Z7" s="40">
        <v>7</v>
      </c>
      <c r="AA7" s="57">
        <f t="shared" si="4"/>
        <v>35</v>
      </c>
      <c r="AB7" s="40">
        <v>8</v>
      </c>
      <c r="AC7" s="40">
        <v>10</v>
      </c>
      <c r="AD7" s="40">
        <v>0</v>
      </c>
      <c r="AE7" s="57">
        <f t="shared" si="5"/>
        <v>18</v>
      </c>
      <c r="AF7" s="58">
        <f t="shared" si="6"/>
        <v>159</v>
      </c>
    </row>
    <row r="8" spans="1:32" s="59" customFormat="1" ht="50.1" customHeight="1" x14ac:dyDescent="0.45">
      <c r="A8" s="55">
        <f t="shared" ref="A8:A45" si="7">A7+1</f>
        <v>3</v>
      </c>
      <c r="B8" s="197" t="s">
        <v>15</v>
      </c>
      <c r="C8" s="198">
        <v>1979</v>
      </c>
      <c r="D8" s="198"/>
      <c r="E8" s="197" t="s">
        <v>46</v>
      </c>
      <c r="F8" s="199" t="s">
        <v>16</v>
      </c>
      <c r="G8" s="56" t="s">
        <v>57</v>
      </c>
      <c r="H8" s="35"/>
      <c r="I8" s="35">
        <v>9</v>
      </c>
      <c r="J8" s="35">
        <v>10</v>
      </c>
      <c r="K8" s="33">
        <f t="shared" si="0"/>
        <v>19</v>
      </c>
      <c r="L8" s="35">
        <v>16</v>
      </c>
      <c r="M8" s="35">
        <v>0</v>
      </c>
      <c r="N8" s="16">
        <v>14</v>
      </c>
      <c r="O8" s="57">
        <f t="shared" si="1"/>
        <v>30</v>
      </c>
      <c r="P8" s="40">
        <v>14</v>
      </c>
      <c r="Q8" s="40">
        <v>0</v>
      </c>
      <c r="R8" s="40">
        <v>15</v>
      </c>
      <c r="S8" s="57">
        <f t="shared" si="2"/>
        <v>29</v>
      </c>
      <c r="T8" s="40"/>
      <c r="U8" s="40">
        <v>12</v>
      </c>
      <c r="V8" s="40">
        <v>8</v>
      </c>
      <c r="W8" s="57">
        <f t="shared" si="3"/>
        <v>20</v>
      </c>
      <c r="X8" s="40"/>
      <c r="Y8" s="40">
        <v>11</v>
      </c>
      <c r="Z8" s="40"/>
      <c r="AA8" s="57">
        <f t="shared" si="4"/>
        <v>11</v>
      </c>
      <c r="AB8" s="40"/>
      <c r="AC8" s="40">
        <v>9</v>
      </c>
      <c r="AD8" s="40">
        <v>8</v>
      </c>
      <c r="AE8" s="57">
        <f t="shared" si="5"/>
        <v>17</v>
      </c>
      <c r="AF8" s="58">
        <f t="shared" si="6"/>
        <v>126</v>
      </c>
    </row>
    <row r="9" spans="1:32" s="59" customFormat="1" ht="50.1" customHeight="1" x14ac:dyDescent="0.45">
      <c r="A9" s="55">
        <f t="shared" si="7"/>
        <v>4</v>
      </c>
      <c r="B9" s="197" t="s">
        <v>80</v>
      </c>
      <c r="C9" s="198">
        <v>1984</v>
      </c>
      <c r="D9" s="198" t="s">
        <v>66</v>
      </c>
      <c r="E9" s="197" t="s">
        <v>82</v>
      </c>
      <c r="F9" s="199" t="s">
        <v>10</v>
      </c>
      <c r="G9" s="56" t="s">
        <v>57</v>
      </c>
      <c r="H9" s="35">
        <v>2</v>
      </c>
      <c r="I9" s="35">
        <v>3</v>
      </c>
      <c r="J9" s="35">
        <v>12</v>
      </c>
      <c r="K9" s="33">
        <f t="shared" si="0"/>
        <v>17</v>
      </c>
      <c r="L9" s="37">
        <v>4</v>
      </c>
      <c r="M9" s="37">
        <v>5</v>
      </c>
      <c r="N9" s="16">
        <v>5</v>
      </c>
      <c r="O9" s="57">
        <f t="shared" si="1"/>
        <v>14</v>
      </c>
      <c r="P9" s="40">
        <v>12</v>
      </c>
      <c r="Q9" s="40">
        <v>10</v>
      </c>
      <c r="R9" s="40">
        <v>12</v>
      </c>
      <c r="S9" s="57">
        <f t="shared" si="2"/>
        <v>34</v>
      </c>
      <c r="T9" s="40">
        <v>2</v>
      </c>
      <c r="U9" s="40">
        <v>9</v>
      </c>
      <c r="V9" s="40">
        <v>2</v>
      </c>
      <c r="W9" s="57">
        <f t="shared" si="3"/>
        <v>13</v>
      </c>
      <c r="X9" s="40"/>
      <c r="Y9" s="40">
        <v>4</v>
      </c>
      <c r="Z9" s="40">
        <v>2</v>
      </c>
      <c r="AA9" s="57">
        <f t="shared" si="4"/>
        <v>6</v>
      </c>
      <c r="AB9" s="40">
        <v>2</v>
      </c>
      <c r="AC9" s="40"/>
      <c r="AD9" s="40">
        <v>6</v>
      </c>
      <c r="AE9" s="57">
        <f t="shared" si="5"/>
        <v>8</v>
      </c>
      <c r="AF9" s="58">
        <f t="shared" si="6"/>
        <v>92</v>
      </c>
    </row>
    <row r="10" spans="1:32" s="59" customFormat="1" ht="50.1" customHeight="1" x14ac:dyDescent="0.45">
      <c r="A10" s="55"/>
      <c r="B10" s="229" t="s">
        <v>102</v>
      </c>
      <c r="C10" s="230">
        <v>1992</v>
      </c>
      <c r="D10" s="230" t="s">
        <v>26</v>
      </c>
      <c r="E10" s="229" t="s">
        <v>31</v>
      </c>
      <c r="F10" s="229" t="s">
        <v>29</v>
      </c>
      <c r="G10" s="231" t="s">
        <v>28</v>
      </c>
      <c r="H10" s="232">
        <v>7</v>
      </c>
      <c r="I10" s="232">
        <v>4</v>
      </c>
      <c r="J10" s="232">
        <v>11</v>
      </c>
      <c r="K10" s="33">
        <f t="shared" si="0"/>
        <v>22</v>
      </c>
      <c r="L10" s="232">
        <v>8</v>
      </c>
      <c r="M10" s="232">
        <v>9</v>
      </c>
      <c r="N10" s="232">
        <v>9</v>
      </c>
      <c r="O10" s="57">
        <f t="shared" si="1"/>
        <v>26</v>
      </c>
      <c r="P10" s="233">
        <v>15</v>
      </c>
      <c r="Q10" s="233">
        <v>15</v>
      </c>
      <c r="R10" s="233">
        <v>9</v>
      </c>
      <c r="S10" s="57">
        <f t="shared" si="2"/>
        <v>39</v>
      </c>
      <c r="T10" s="233"/>
      <c r="U10" s="233"/>
      <c r="V10" s="233"/>
      <c r="W10" s="57">
        <f t="shared" si="3"/>
        <v>0</v>
      </c>
      <c r="X10" s="233"/>
      <c r="Y10" s="233"/>
      <c r="Z10" s="233"/>
      <c r="AA10" s="57">
        <f t="shared" si="4"/>
        <v>0</v>
      </c>
      <c r="AB10" s="233"/>
      <c r="AC10" s="233"/>
      <c r="AD10" s="233"/>
      <c r="AE10" s="57">
        <f t="shared" si="5"/>
        <v>0</v>
      </c>
      <c r="AF10" s="58">
        <f t="shared" si="6"/>
        <v>87</v>
      </c>
    </row>
    <row r="11" spans="1:32" s="3" customFormat="1" ht="50.1" customHeight="1" x14ac:dyDescent="0.2">
      <c r="A11" s="55">
        <v>5</v>
      </c>
      <c r="B11" s="200" t="s">
        <v>65</v>
      </c>
      <c r="C11" s="201">
        <v>1989</v>
      </c>
      <c r="D11" s="201" t="s">
        <v>66</v>
      </c>
      <c r="E11" s="200" t="s">
        <v>68</v>
      </c>
      <c r="F11" s="202" t="s">
        <v>112</v>
      </c>
      <c r="G11" s="60" t="s">
        <v>94</v>
      </c>
      <c r="H11" s="14">
        <v>0</v>
      </c>
      <c r="I11" s="14">
        <v>0</v>
      </c>
      <c r="J11" s="14">
        <v>0</v>
      </c>
      <c r="K11" s="33">
        <f t="shared" si="0"/>
        <v>0</v>
      </c>
      <c r="L11" s="246">
        <v>5</v>
      </c>
      <c r="M11" s="24">
        <v>11</v>
      </c>
      <c r="N11" s="61">
        <v>7</v>
      </c>
      <c r="O11" s="57">
        <f t="shared" si="1"/>
        <v>23</v>
      </c>
      <c r="P11" s="247">
        <v>6</v>
      </c>
      <c r="Q11" s="40">
        <v>13</v>
      </c>
      <c r="R11" s="40">
        <v>13</v>
      </c>
      <c r="S11" s="57">
        <f t="shared" si="2"/>
        <v>32</v>
      </c>
      <c r="T11" s="40">
        <v>6</v>
      </c>
      <c r="U11" s="40">
        <v>2</v>
      </c>
      <c r="V11" s="40"/>
      <c r="W11" s="57">
        <f t="shared" si="3"/>
        <v>8</v>
      </c>
      <c r="X11" s="40">
        <v>6</v>
      </c>
      <c r="Y11" s="40">
        <v>5</v>
      </c>
      <c r="Z11" s="40">
        <v>4</v>
      </c>
      <c r="AA11" s="57">
        <f t="shared" si="4"/>
        <v>15</v>
      </c>
      <c r="AB11" s="40"/>
      <c r="AC11" s="40"/>
      <c r="AD11" s="40"/>
      <c r="AE11" s="57">
        <f t="shared" si="5"/>
        <v>0</v>
      </c>
      <c r="AF11" s="58">
        <f t="shared" si="6"/>
        <v>78</v>
      </c>
    </row>
    <row r="12" spans="1:32" s="3" customFormat="1" ht="50.1" customHeight="1" x14ac:dyDescent="0.2">
      <c r="A12" s="55">
        <f t="shared" si="7"/>
        <v>6</v>
      </c>
      <c r="B12" s="200" t="s">
        <v>62</v>
      </c>
      <c r="C12" s="201">
        <v>1983</v>
      </c>
      <c r="D12" s="201" t="s">
        <v>63</v>
      </c>
      <c r="E12" s="200" t="s">
        <v>64</v>
      </c>
      <c r="F12" s="202" t="s">
        <v>112</v>
      </c>
      <c r="G12" s="60" t="s">
        <v>42</v>
      </c>
      <c r="H12" s="35">
        <v>12</v>
      </c>
      <c r="I12" s="35">
        <v>12</v>
      </c>
      <c r="J12" s="35">
        <v>13</v>
      </c>
      <c r="K12" s="33">
        <f t="shared" si="0"/>
        <v>37</v>
      </c>
      <c r="L12" s="37">
        <v>15</v>
      </c>
      <c r="M12" s="37">
        <v>13</v>
      </c>
      <c r="N12" s="16">
        <v>6</v>
      </c>
      <c r="O12" s="57">
        <f t="shared" si="1"/>
        <v>34</v>
      </c>
      <c r="P12" s="40"/>
      <c r="Q12" s="40"/>
      <c r="R12" s="40"/>
      <c r="S12" s="57">
        <f t="shared" si="2"/>
        <v>0</v>
      </c>
      <c r="T12" s="40"/>
      <c r="U12" s="40"/>
      <c r="V12" s="40">
        <v>0</v>
      </c>
      <c r="W12" s="57">
        <f t="shared" si="3"/>
        <v>0</v>
      </c>
      <c r="X12" s="40">
        <v>6</v>
      </c>
      <c r="Y12" s="40"/>
      <c r="Z12" s="40"/>
      <c r="AA12" s="57">
        <f t="shared" si="4"/>
        <v>6</v>
      </c>
      <c r="AB12" s="40"/>
      <c r="AC12" s="40"/>
      <c r="AD12" s="40"/>
      <c r="AE12" s="57">
        <f t="shared" si="5"/>
        <v>0</v>
      </c>
      <c r="AF12" s="58">
        <f t="shared" si="6"/>
        <v>77</v>
      </c>
    </row>
    <row r="13" spans="1:32" s="3" customFormat="1" ht="50.1" customHeight="1" x14ac:dyDescent="0.45">
      <c r="A13" s="55">
        <f t="shared" si="7"/>
        <v>7</v>
      </c>
      <c r="B13" s="197" t="s">
        <v>12</v>
      </c>
      <c r="C13" s="198">
        <v>1987</v>
      </c>
      <c r="D13" s="198" t="s">
        <v>26</v>
      </c>
      <c r="E13" s="197" t="s">
        <v>27</v>
      </c>
      <c r="F13" s="197" t="s">
        <v>29</v>
      </c>
      <c r="G13" s="56" t="s">
        <v>28</v>
      </c>
      <c r="H13" s="35">
        <v>8</v>
      </c>
      <c r="I13" s="35">
        <v>6</v>
      </c>
      <c r="J13" s="35">
        <v>5</v>
      </c>
      <c r="K13" s="33">
        <f t="shared" si="0"/>
        <v>19</v>
      </c>
      <c r="L13" s="35">
        <v>12</v>
      </c>
      <c r="M13" s="35">
        <v>10</v>
      </c>
      <c r="N13" s="35">
        <v>4</v>
      </c>
      <c r="O13" s="57">
        <f t="shared" si="1"/>
        <v>26</v>
      </c>
      <c r="P13" s="247">
        <v>1</v>
      </c>
      <c r="Q13" s="40">
        <v>8</v>
      </c>
      <c r="R13" s="40">
        <v>8</v>
      </c>
      <c r="S13" s="57">
        <f t="shared" si="2"/>
        <v>17</v>
      </c>
      <c r="T13" s="40">
        <v>3</v>
      </c>
      <c r="U13" s="40"/>
      <c r="V13" s="40"/>
      <c r="W13" s="57">
        <f t="shared" si="3"/>
        <v>3</v>
      </c>
      <c r="X13" s="40"/>
      <c r="Y13" s="40"/>
      <c r="Z13" s="40"/>
      <c r="AA13" s="57">
        <f t="shared" si="4"/>
        <v>0</v>
      </c>
      <c r="AB13" s="40"/>
      <c r="AC13" s="40"/>
      <c r="AD13" s="40"/>
      <c r="AE13" s="57">
        <f t="shared" si="5"/>
        <v>0</v>
      </c>
      <c r="AF13" s="58">
        <f t="shared" si="6"/>
        <v>65</v>
      </c>
    </row>
    <row r="14" spans="1:32" s="3" customFormat="1" ht="50.1" customHeight="1" x14ac:dyDescent="0.45">
      <c r="A14" s="55">
        <f t="shared" si="7"/>
        <v>8</v>
      </c>
      <c r="B14" s="197" t="s">
        <v>278</v>
      </c>
      <c r="C14" s="198">
        <v>1982</v>
      </c>
      <c r="D14" s="198" t="s">
        <v>69</v>
      </c>
      <c r="E14" s="197" t="s">
        <v>262</v>
      </c>
      <c r="F14" s="199" t="s">
        <v>225</v>
      </c>
      <c r="G14" s="56" t="s">
        <v>226</v>
      </c>
      <c r="H14" s="35"/>
      <c r="I14" s="35"/>
      <c r="J14" s="35"/>
      <c r="K14" s="33">
        <f t="shared" si="0"/>
        <v>0</v>
      </c>
      <c r="L14" s="35">
        <v>0</v>
      </c>
      <c r="M14" s="35">
        <v>0</v>
      </c>
      <c r="N14" s="35"/>
      <c r="O14" s="57">
        <f t="shared" si="1"/>
        <v>0</v>
      </c>
      <c r="P14" s="247">
        <v>11</v>
      </c>
      <c r="Q14" s="40">
        <v>7</v>
      </c>
      <c r="R14" s="40">
        <v>7</v>
      </c>
      <c r="S14" s="57">
        <f t="shared" si="2"/>
        <v>25</v>
      </c>
      <c r="T14" s="40"/>
      <c r="U14" s="40"/>
      <c r="V14" s="40"/>
      <c r="W14" s="57">
        <f t="shared" si="3"/>
        <v>0</v>
      </c>
      <c r="X14" s="40">
        <v>8</v>
      </c>
      <c r="Y14" s="40">
        <v>7</v>
      </c>
      <c r="Z14" s="40">
        <v>6</v>
      </c>
      <c r="AA14" s="57">
        <f t="shared" si="4"/>
        <v>21</v>
      </c>
      <c r="AB14" s="40">
        <v>9</v>
      </c>
      <c r="AC14" s="40">
        <v>5</v>
      </c>
      <c r="AD14" s="40">
        <v>5</v>
      </c>
      <c r="AE14" s="57">
        <f t="shared" si="5"/>
        <v>19</v>
      </c>
      <c r="AF14" s="58">
        <f t="shared" si="6"/>
        <v>65</v>
      </c>
    </row>
    <row r="15" spans="1:32" s="59" customFormat="1" ht="50.1" customHeight="1" x14ac:dyDescent="0.2">
      <c r="A15" s="55">
        <f t="shared" si="7"/>
        <v>9</v>
      </c>
      <c r="B15" s="200" t="s">
        <v>65</v>
      </c>
      <c r="C15" s="201">
        <v>1989</v>
      </c>
      <c r="D15" s="201" t="s">
        <v>66</v>
      </c>
      <c r="E15" s="200" t="s">
        <v>67</v>
      </c>
      <c r="F15" s="202" t="s">
        <v>112</v>
      </c>
      <c r="G15" s="60" t="s">
        <v>94</v>
      </c>
      <c r="H15" s="35">
        <v>4</v>
      </c>
      <c r="I15" s="14">
        <v>10</v>
      </c>
      <c r="J15" s="14">
        <v>8</v>
      </c>
      <c r="K15" s="33">
        <f t="shared" si="0"/>
        <v>22</v>
      </c>
      <c r="L15" s="37">
        <v>7</v>
      </c>
      <c r="M15" s="37">
        <v>3</v>
      </c>
      <c r="N15" s="16">
        <v>11</v>
      </c>
      <c r="O15" s="57">
        <f t="shared" si="1"/>
        <v>21</v>
      </c>
      <c r="P15" s="247">
        <v>5</v>
      </c>
      <c r="Q15" s="40">
        <v>6</v>
      </c>
      <c r="R15" s="40">
        <v>10</v>
      </c>
      <c r="S15" s="57">
        <f t="shared" si="2"/>
        <v>21</v>
      </c>
      <c r="T15" s="40"/>
      <c r="U15" s="40"/>
      <c r="V15" s="40"/>
      <c r="W15" s="57">
        <f t="shared" si="3"/>
        <v>0</v>
      </c>
      <c r="X15" s="40"/>
      <c r="Y15" s="40"/>
      <c r="Z15" s="40"/>
      <c r="AA15" s="57">
        <f t="shared" si="4"/>
        <v>0</v>
      </c>
      <c r="AB15" s="40"/>
      <c r="AC15" s="40"/>
      <c r="AD15" s="40"/>
      <c r="AE15" s="57">
        <f t="shared" si="5"/>
        <v>0</v>
      </c>
      <c r="AF15" s="58">
        <f t="shared" si="6"/>
        <v>64</v>
      </c>
    </row>
    <row r="16" spans="1:32" s="59" customFormat="1" ht="50.1" customHeight="1" x14ac:dyDescent="0.2">
      <c r="A16" s="55">
        <f t="shared" si="7"/>
        <v>10</v>
      </c>
      <c r="B16" s="203" t="s">
        <v>194</v>
      </c>
      <c r="C16" s="204">
        <v>1985</v>
      </c>
      <c r="D16" s="204" t="s">
        <v>66</v>
      </c>
      <c r="E16" s="203" t="s">
        <v>195</v>
      </c>
      <c r="F16" s="205" t="s">
        <v>189</v>
      </c>
      <c r="G16" s="62" t="s">
        <v>94</v>
      </c>
      <c r="H16" s="35">
        <v>0</v>
      </c>
      <c r="I16" s="35">
        <v>13</v>
      </c>
      <c r="J16" s="35">
        <v>4</v>
      </c>
      <c r="K16" s="33">
        <f t="shared" si="0"/>
        <v>17</v>
      </c>
      <c r="L16" s="37">
        <v>0</v>
      </c>
      <c r="M16" s="37">
        <v>0</v>
      </c>
      <c r="N16" s="16">
        <v>0</v>
      </c>
      <c r="O16" s="57">
        <f t="shared" si="1"/>
        <v>0</v>
      </c>
      <c r="P16" s="247">
        <v>16</v>
      </c>
      <c r="Q16" s="40">
        <v>16</v>
      </c>
      <c r="R16" s="40">
        <v>14</v>
      </c>
      <c r="S16" s="57">
        <f t="shared" si="2"/>
        <v>46</v>
      </c>
      <c r="T16" s="40"/>
      <c r="U16" s="40"/>
      <c r="V16" s="40"/>
      <c r="W16" s="57">
        <f t="shared" si="3"/>
        <v>0</v>
      </c>
      <c r="X16" s="40"/>
      <c r="Y16" s="40"/>
      <c r="Z16" s="40"/>
      <c r="AA16" s="57">
        <f t="shared" si="4"/>
        <v>0</v>
      </c>
      <c r="AB16" s="40"/>
      <c r="AC16" s="40"/>
      <c r="AD16" s="40"/>
      <c r="AE16" s="57">
        <f t="shared" si="5"/>
        <v>0</v>
      </c>
      <c r="AF16" s="58">
        <f t="shared" si="6"/>
        <v>63</v>
      </c>
    </row>
    <row r="17" spans="1:32" s="59" customFormat="1" ht="50.1" customHeight="1" x14ac:dyDescent="0.2">
      <c r="A17" s="55">
        <f t="shared" si="7"/>
        <v>11</v>
      </c>
      <c r="B17" s="200" t="s">
        <v>62</v>
      </c>
      <c r="C17" s="201">
        <v>1983</v>
      </c>
      <c r="D17" s="201" t="s">
        <v>63</v>
      </c>
      <c r="E17" s="200" t="s">
        <v>108</v>
      </c>
      <c r="F17" s="202" t="s">
        <v>112</v>
      </c>
      <c r="G17" s="60" t="s">
        <v>42</v>
      </c>
      <c r="H17" s="35">
        <v>11</v>
      </c>
      <c r="I17" s="35">
        <v>2</v>
      </c>
      <c r="J17" s="35">
        <v>6</v>
      </c>
      <c r="K17" s="33">
        <f t="shared" si="0"/>
        <v>19</v>
      </c>
      <c r="L17" s="35">
        <v>9</v>
      </c>
      <c r="M17" s="35">
        <v>14</v>
      </c>
      <c r="N17" s="16">
        <v>12</v>
      </c>
      <c r="O17" s="57">
        <f t="shared" si="1"/>
        <v>35</v>
      </c>
      <c r="P17" s="40"/>
      <c r="Q17" s="40"/>
      <c r="R17" s="40"/>
      <c r="S17" s="57">
        <f t="shared" si="2"/>
        <v>0</v>
      </c>
      <c r="T17" s="40"/>
      <c r="U17" s="40"/>
      <c r="V17" s="40"/>
      <c r="W17" s="57">
        <f t="shared" si="3"/>
        <v>0</v>
      </c>
      <c r="X17" s="40"/>
      <c r="Y17" s="40"/>
      <c r="Z17" s="40"/>
      <c r="AA17" s="57">
        <f t="shared" si="4"/>
        <v>0</v>
      </c>
      <c r="AB17" s="40"/>
      <c r="AC17" s="40"/>
      <c r="AD17" s="40"/>
      <c r="AE17" s="57">
        <f t="shared" si="5"/>
        <v>0</v>
      </c>
      <c r="AF17" s="58">
        <f t="shared" si="6"/>
        <v>54</v>
      </c>
    </row>
    <row r="18" spans="1:32" s="3" customFormat="1" ht="50.1" customHeight="1" x14ac:dyDescent="0.45">
      <c r="A18" s="55">
        <f t="shared" si="7"/>
        <v>12</v>
      </c>
      <c r="B18" s="197" t="s">
        <v>298</v>
      </c>
      <c r="C18" s="198">
        <v>1956</v>
      </c>
      <c r="D18" s="198" t="s">
        <v>26</v>
      </c>
      <c r="E18" s="197" t="s">
        <v>327</v>
      </c>
      <c r="F18" s="199" t="s">
        <v>300</v>
      </c>
      <c r="G18" s="56" t="s">
        <v>57</v>
      </c>
      <c r="H18" s="14"/>
      <c r="I18" s="14"/>
      <c r="J18" s="14"/>
      <c r="K18" s="33">
        <f t="shared" si="0"/>
        <v>0</v>
      </c>
      <c r="L18" s="14"/>
      <c r="M18" s="14"/>
      <c r="N18" s="14"/>
      <c r="O18" s="57">
        <f t="shared" si="1"/>
        <v>0</v>
      </c>
      <c r="P18" s="40"/>
      <c r="Q18" s="40"/>
      <c r="R18" s="40"/>
      <c r="S18" s="57">
        <f t="shared" si="2"/>
        <v>0</v>
      </c>
      <c r="T18" s="40"/>
      <c r="U18" s="40"/>
      <c r="V18" s="40"/>
      <c r="W18" s="57">
        <f t="shared" si="3"/>
        <v>0</v>
      </c>
      <c r="X18" s="40">
        <v>12</v>
      </c>
      <c r="Y18" s="40">
        <v>12</v>
      </c>
      <c r="Z18" s="40"/>
      <c r="AA18" s="57">
        <f t="shared" si="4"/>
        <v>24</v>
      </c>
      <c r="AB18" s="40">
        <v>6</v>
      </c>
      <c r="AC18" s="40">
        <v>6</v>
      </c>
      <c r="AD18" s="40">
        <v>7</v>
      </c>
      <c r="AE18" s="57">
        <f t="shared" si="5"/>
        <v>19</v>
      </c>
      <c r="AF18" s="58">
        <f t="shared" si="6"/>
        <v>43</v>
      </c>
    </row>
    <row r="19" spans="1:32" s="59" customFormat="1" ht="50.1" customHeight="1" x14ac:dyDescent="0.45">
      <c r="A19" s="55">
        <f t="shared" si="7"/>
        <v>13</v>
      </c>
      <c r="B19" s="206" t="s">
        <v>88</v>
      </c>
      <c r="C19" s="198">
        <v>1988</v>
      </c>
      <c r="D19" s="198" t="s">
        <v>25</v>
      </c>
      <c r="E19" s="197" t="s">
        <v>125</v>
      </c>
      <c r="F19" s="197" t="s">
        <v>118</v>
      </c>
      <c r="G19" s="251" t="s">
        <v>87</v>
      </c>
      <c r="H19" s="35"/>
      <c r="I19" s="35"/>
      <c r="J19" s="35"/>
      <c r="K19" s="33">
        <f t="shared" si="0"/>
        <v>0</v>
      </c>
      <c r="L19" s="35">
        <v>3</v>
      </c>
      <c r="M19" s="35">
        <v>2</v>
      </c>
      <c r="N19" s="16">
        <v>0</v>
      </c>
      <c r="O19" s="57">
        <f t="shared" si="1"/>
        <v>5</v>
      </c>
      <c r="P19" s="40"/>
      <c r="Q19" s="40"/>
      <c r="R19" s="40"/>
      <c r="S19" s="57">
        <f t="shared" si="2"/>
        <v>0</v>
      </c>
      <c r="T19" s="40">
        <v>9</v>
      </c>
      <c r="U19" s="40">
        <v>5</v>
      </c>
      <c r="V19" s="40">
        <v>4</v>
      </c>
      <c r="W19" s="57">
        <f t="shared" si="3"/>
        <v>18</v>
      </c>
      <c r="X19" s="40">
        <v>3</v>
      </c>
      <c r="Y19" s="40">
        <v>1</v>
      </c>
      <c r="Z19" s="40">
        <v>1</v>
      </c>
      <c r="AA19" s="57">
        <f t="shared" si="4"/>
        <v>5</v>
      </c>
      <c r="AB19" s="40">
        <v>1</v>
      </c>
      <c r="AC19" s="40">
        <v>4</v>
      </c>
      <c r="AD19" s="40">
        <v>4</v>
      </c>
      <c r="AE19" s="57">
        <f t="shared" si="5"/>
        <v>9</v>
      </c>
      <c r="AF19" s="58">
        <f t="shared" si="6"/>
        <v>37</v>
      </c>
    </row>
    <row r="20" spans="1:32" s="3" customFormat="1" ht="50.1" customHeight="1" x14ac:dyDescent="0.4">
      <c r="A20" s="55"/>
      <c r="B20" s="238" t="s">
        <v>295</v>
      </c>
      <c r="C20" s="230">
        <v>1983</v>
      </c>
      <c r="D20" s="230" t="s">
        <v>25</v>
      </c>
      <c r="E20" s="239" t="s">
        <v>152</v>
      </c>
      <c r="F20" s="240" t="s">
        <v>117</v>
      </c>
      <c r="G20" s="250" t="s">
        <v>150</v>
      </c>
      <c r="H20" s="232"/>
      <c r="I20" s="232"/>
      <c r="J20" s="232"/>
      <c r="K20" s="33">
        <f t="shared" si="0"/>
        <v>0</v>
      </c>
      <c r="L20" s="232"/>
      <c r="M20" s="232"/>
      <c r="N20" s="232"/>
      <c r="O20" s="57">
        <f t="shared" si="1"/>
        <v>0</v>
      </c>
      <c r="P20" s="233"/>
      <c r="Q20" s="233"/>
      <c r="R20" s="233"/>
      <c r="S20" s="57">
        <f t="shared" si="2"/>
        <v>0</v>
      </c>
      <c r="T20" s="233">
        <v>8</v>
      </c>
      <c r="U20" s="233">
        <v>10</v>
      </c>
      <c r="V20" s="233"/>
      <c r="W20" s="57">
        <f t="shared" si="3"/>
        <v>18</v>
      </c>
      <c r="X20" s="233">
        <v>10</v>
      </c>
      <c r="Y20" s="233">
        <v>8</v>
      </c>
      <c r="Z20" s="233"/>
      <c r="AA20" s="57">
        <f t="shared" si="4"/>
        <v>18</v>
      </c>
      <c r="AB20" s="233"/>
      <c r="AC20" s="233"/>
      <c r="AD20" s="233"/>
      <c r="AE20" s="57">
        <f t="shared" si="5"/>
        <v>0</v>
      </c>
      <c r="AF20" s="58">
        <f t="shared" si="6"/>
        <v>36</v>
      </c>
    </row>
    <row r="21" spans="1:32" s="3" customFormat="1" ht="50.1" customHeight="1" x14ac:dyDescent="0.45">
      <c r="A21" s="55">
        <v>14</v>
      </c>
      <c r="B21" s="197" t="s">
        <v>13</v>
      </c>
      <c r="C21" s="198">
        <v>1973</v>
      </c>
      <c r="D21" s="198" t="s">
        <v>25</v>
      </c>
      <c r="E21" s="197" t="s">
        <v>40</v>
      </c>
      <c r="F21" s="197" t="s">
        <v>35</v>
      </c>
      <c r="G21" s="63" t="s">
        <v>41</v>
      </c>
      <c r="H21" s="35"/>
      <c r="I21" s="35"/>
      <c r="J21" s="35"/>
      <c r="K21" s="33">
        <f t="shared" si="0"/>
        <v>0</v>
      </c>
      <c r="L21" s="37">
        <v>14</v>
      </c>
      <c r="M21" s="37">
        <v>6</v>
      </c>
      <c r="N21" s="16">
        <v>10</v>
      </c>
      <c r="O21" s="57">
        <f t="shared" si="1"/>
        <v>30</v>
      </c>
      <c r="P21" s="249"/>
      <c r="Q21" s="40"/>
      <c r="R21" s="40">
        <v>5</v>
      </c>
      <c r="S21" s="57">
        <f t="shared" si="2"/>
        <v>5</v>
      </c>
      <c r="T21" s="40"/>
      <c r="U21" s="40"/>
      <c r="V21" s="40"/>
      <c r="W21" s="57">
        <f t="shared" si="3"/>
        <v>0</v>
      </c>
      <c r="X21" s="40"/>
      <c r="Y21" s="40"/>
      <c r="Z21" s="40"/>
      <c r="AA21" s="57">
        <f t="shared" si="4"/>
        <v>0</v>
      </c>
      <c r="AB21" s="40"/>
      <c r="AC21" s="40"/>
      <c r="AD21" s="40"/>
      <c r="AE21" s="57">
        <f t="shared" si="5"/>
        <v>0</v>
      </c>
      <c r="AF21" s="58">
        <f t="shared" si="6"/>
        <v>35</v>
      </c>
    </row>
    <row r="22" spans="1:32" s="3" customFormat="1" ht="60" customHeight="1" x14ac:dyDescent="0.45">
      <c r="A22" s="55">
        <f t="shared" si="7"/>
        <v>15</v>
      </c>
      <c r="B22" s="197" t="s">
        <v>251</v>
      </c>
      <c r="C22" s="198">
        <v>1974</v>
      </c>
      <c r="D22" s="198" t="s">
        <v>69</v>
      </c>
      <c r="E22" s="197" t="s">
        <v>266</v>
      </c>
      <c r="F22" s="199" t="s">
        <v>267</v>
      </c>
      <c r="G22" s="63" t="s">
        <v>254</v>
      </c>
      <c r="H22" s="35"/>
      <c r="I22" s="35"/>
      <c r="J22" s="35"/>
      <c r="K22" s="33">
        <f t="shared" si="0"/>
        <v>0</v>
      </c>
      <c r="L22" s="35"/>
      <c r="M22" s="35"/>
      <c r="N22" s="35"/>
      <c r="O22" s="57">
        <f t="shared" si="1"/>
        <v>0</v>
      </c>
      <c r="P22" s="247">
        <v>2</v>
      </c>
      <c r="Q22" s="40">
        <v>4</v>
      </c>
      <c r="R22" s="40"/>
      <c r="S22" s="57">
        <f t="shared" si="2"/>
        <v>6</v>
      </c>
      <c r="T22" s="40">
        <v>10</v>
      </c>
      <c r="U22" s="40">
        <v>11</v>
      </c>
      <c r="V22" s="40">
        <v>7</v>
      </c>
      <c r="W22" s="57">
        <f t="shared" si="3"/>
        <v>28</v>
      </c>
      <c r="X22" s="40"/>
      <c r="Y22" s="40"/>
      <c r="Z22" s="40"/>
      <c r="AA22" s="57">
        <f t="shared" si="4"/>
        <v>0</v>
      </c>
      <c r="AB22" s="40"/>
      <c r="AC22" s="40"/>
      <c r="AD22" s="40"/>
      <c r="AE22" s="57">
        <f t="shared" si="5"/>
        <v>0</v>
      </c>
      <c r="AF22" s="58">
        <f t="shared" si="6"/>
        <v>34</v>
      </c>
    </row>
    <row r="23" spans="1:32" s="6" customFormat="1" ht="39.950000000000003" customHeight="1" x14ac:dyDescent="0.45">
      <c r="A23" s="55">
        <f t="shared" si="7"/>
        <v>16</v>
      </c>
      <c r="B23" s="197" t="s">
        <v>18</v>
      </c>
      <c r="C23" s="198">
        <v>1992</v>
      </c>
      <c r="D23" s="198">
        <v>1</v>
      </c>
      <c r="E23" s="197" t="s">
        <v>19</v>
      </c>
      <c r="F23" s="199" t="s">
        <v>16</v>
      </c>
      <c r="G23" s="63" t="s">
        <v>70</v>
      </c>
      <c r="H23" s="14">
        <v>3</v>
      </c>
      <c r="I23" s="35">
        <v>0</v>
      </c>
      <c r="J23" s="35">
        <v>0</v>
      </c>
      <c r="K23" s="33">
        <f t="shared" si="0"/>
        <v>3</v>
      </c>
      <c r="L23" s="14">
        <v>2</v>
      </c>
      <c r="M23" s="14">
        <v>1</v>
      </c>
      <c r="N23" s="14">
        <v>0</v>
      </c>
      <c r="O23" s="57">
        <f t="shared" si="1"/>
        <v>3</v>
      </c>
      <c r="P23" s="247">
        <v>8</v>
      </c>
      <c r="Q23" s="40">
        <v>11</v>
      </c>
      <c r="R23" s="40"/>
      <c r="S23" s="57">
        <f t="shared" si="2"/>
        <v>19</v>
      </c>
      <c r="T23" s="40"/>
      <c r="U23" s="40"/>
      <c r="V23" s="40"/>
      <c r="W23" s="57">
        <f t="shared" si="3"/>
        <v>0</v>
      </c>
      <c r="X23" s="40"/>
      <c r="Y23" s="40"/>
      <c r="Z23" s="40"/>
      <c r="AA23" s="57">
        <f t="shared" si="4"/>
        <v>0</v>
      </c>
      <c r="AB23" s="40">
        <v>5</v>
      </c>
      <c r="AC23" s="40">
        <v>1</v>
      </c>
      <c r="AD23" s="40"/>
      <c r="AE23" s="57">
        <f t="shared" si="5"/>
        <v>6</v>
      </c>
      <c r="AF23" s="58">
        <f t="shared" si="6"/>
        <v>31</v>
      </c>
    </row>
    <row r="24" spans="1:32" s="3" customFormat="1" ht="58.5" customHeight="1" x14ac:dyDescent="0.45">
      <c r="A24" s="55">
        <f t="shared" si="7"/>
        <v>17</v>
      </c>
      <c r="B24" s="200" t="s">
        <v>131</v>
      </c>
      <c r="C24" s="201">
        <v>1988</v>
      </c>
      <c r="D24" s="201">
        <v>1</v>
      </c>
      <c r="E24" s="200" t="s">
        <v>132</v>
      </c>
      <c r="F24" s="197" t="s">
        <v>107</v>
      </c>
      <c r="G24" s="63" t="s">
        <v>51</v>
      </c>
      <c r="H24" s="35"/>
      <c r="I24" s="35"/>
      <c r="J24" s="35"/>
      <c r="K24" s="33">
        <f t="shared" si="0"/>
        <v>0</v>
      </c>
      <c r="L24" s="35">
        <v>11</v>
      </c>
      <c r="M24" s="35">
        <v>4</v>
      </c>
      <c r="N24" s="16">
        <v>3</v>
      </c>
      <c r="O24" s="57">
        <f t="shared" si="1"/>
        <v>18</v>
      </c>
      <c r="P24" s="247">
        <v>3</v>
      </c>
      <c r="Q24" s="40">
        <v>3</v>
      </c>
      <c r="R24" s="40">
        <v>6</v>
      </c>
      <c r="S24" s="57">
        <f t="shared" si="2"/>
        <v>12</v>
      </c>
      <c r="T24" s="40"/>
      <c r="U24" s="40"/>
      <c r="V24" s="40"/>
      <c r="W24" s="57">
        <f t="shared" si="3"/>
        <v>0</v>
      </c>
      <c r="X24" s="40"/>
      <c r="Y24" s="40"/>
      <c r="Z24" s="40"/>
      <c r="AA24" s="57">
        <f t="shared" si="4"/>
        <v>0</v>
      </c>
      <c r="AB24" s="40"/>
      <c r="AC24" s="40"/>
      <c r="AD24" s="40"/>
      <c r="AE24" s="57">
        <f t="shared" si="5"/>
        <v>0</v>
      </c>
      <c r="AF24" s="58">
        <f t="shared" si="6"/>
        <v>30</v>
      </c>
    </row>
    <row r="25" spans="1:32" s="3" customFormat="1" ht="58.5" customHeight="1" x14ac:dyDescent="0.45">
      <c r="A25" s="55">
        <f t="shared" si="7"/>
        <v>18</v>
      </c>
      <c r="B25" s="197" t="s">
        <v>166</v>
      </c>
      <c r="C25" s="198">
        <v>1995</v>
      </c>
      <c r="D25" s="198" t="s">
        <v>25</v>
      </c>
      <c r="E25" s="197" t="s">
        <v>191</v>
      </c>
      <c r="F25" s="197" t="s">
        <v>192</v>
      </c>
      <c r="G25" s="63" t="s">
        <v>169</v>
      </c>
      <c r="H25" s="35">
        <v>9</v>
      </c>
      <c r="I25" s="35">
        <v>14</v>
      </c>
      <c r="J25" s="35">
        <v>7</v>
      </c>
      <c r="K25" s="33">
        <f t="shared" si="0"/>
        <v>30</v>
      </c>
      <c r="L25" s="35"/>
      <c r="M25" s="35"/>
      <c r="N25" s="16"/>
      <c r="O25" s="57">
        <f t="shared" si="1"/>
        <v>0</v>
      </c>
      <c r="P25" s="40"/>
      <c r="Q25" s="40"/>
      <c r="R25" s="40"/>
      <c r="S25" s="57">
        <f t="shared" si="2"/>
        <v>0</v>
      </c>
      <c r="T25" s="40"/>
      <c r="U25" s="40"/>
      <c r="V25" s="40"/>
      <c r="W25" s="57">
        <f t="shared" si="3"/>
        <v>0</v>
      </c>
      <c r="X25" s="40"/>
      <c r="Y25" s="40"/>
      <c r="Z25" s="40"/>
      <c r="AA25" s="57">
        <f t="shared" si="4"/>
        <v>0</v>
      </c>
      <c r="AB25" s="40"/>
      <c r="AC25" s="40"/>
      <c r="AD25" s="40"/>
      <c r="AE25" s="57">
        <f t="shared" si="5"/>
        <v>0</v>
      </c>
      <c r="AF25" s="58">
        <f t="shared" si="6"/>
        <v>30</v>
      </c>
    </row>
    <row r="26" spans="1:32" s="3" customFormat="1" ht="58.5" customHeight="1" x14ac:dyDescent="0.45">
      <c r="A26" s="55">
        <f t="shared" si="7"/>
        <v>19</v>
      </c>
      <c r="B26" s="197" t="s">
        <v>324</v>
      </c>
      <c r="C26" s="198">
        <v>1958</v>
      </c>
      <c r="D26" s="198" t="s">
        <v>26</v>
      </c>
      <c r="E26" s="197" t="s">
        <v>325</v>
      </c>
      <c r="F26" s="199" t="s">
        <v>326</v>
      </c>
      <c r="G26" s="63"/>
      <c r="H26" s="35"/>
      <c r="I26" s="35"/>
      <c r="J26" s="35"/>
      <c r="K26" s="33">
        <f t="shared" si="0"/>
        <v>0</v>
      </c>
      <c r="L26" s="37"/>
      <c r="M26" s="37"/>
      <c r="N26" s="16"/>
      <c r="O26" s="57">
        <f t="shared" si="1"/>
        <v>0</v>
      </c>
      <c r="P26" s="40">
        <v>1</v>
      </c>
      <c r="Q26" s="40"/>
      <c r="R26" s="40"/>
      <c r="S26" s="57">
        <f t="shared" si="2"/>
        <v>1</v>
      </c>
      <c r="T26" s="40"/>
      <c r="U26" s="40"/>
      <c r="V26" s="40"/>
      <c r="W26" s="57">
        <f t="shared" si="3"/>
        <v>0</v>
      </c>
      <c r="X26" s="40">
        <v>14</v>
      </c>
      <c r="Y26" s="40">
        <v>13</v>
      </c>
      <c r="Z26" s="40"/>
      <c r="AA26" s="57">
        <f t="shared" si="4"/>
        <v>27</v>
      </c>
      <c r="AB26" s="40"/>
      <c r="AC26" s="40"/>
      <c r="AD26" s="40"/>
      <c r="AE26" s="57">
        <f t="shared" si="5"/>
        <v>0</v>
      </c>
      <c r="AF26" s="58">
        <f t="shared" si="6"/>
        <v>28</v>
      </c>
    </row>
    <row r="27" spans="1:32" s="3" customFormat="1" ht="58.5" customHeight="1" x14ac:dyDescent="0.45">
      <c r="A27" s="55">
        <f t="shared" si="7"/>
        <v>20</v>
      </c>
      <c r="B27" s="197" t="s">
        <v>274</v>
      </c>
      <c r="C27" s="198">
        <v>1980</v>
      </c>
      <c r="D27" s="198" t="s">
        <v>275</v>
      </c>
      <c r="E27" s="197" t="s">
        <v>276</v>
      </c>
      <c r="F27" s="199" t="s">
        <v>277</v>
      </c>
      <c r="G27" s="63" t="s">
        <v>57</v>
      </c>
      <c r="H27" s="35"/>
      <c r="I27" s="35"/>
      <c r="J27" s="35"/>
      <c r="K27" s="33">
        <f t="shared" si="0"/>
        <v>0</v>
      </c>
      <c r="L27" s="35"/>
      <c r="M27" s="35"/>
      <c r="N27" s="16"/>
      <c r="O27" s="57">
        <f t="shared" si="1"/>
        <v>0</v>
      </c>
      <c r="P27" s="247">
        <v>4</v>
      </c>
      <c r="Q27" s="40"/>
      <c r="R27" s="40"/>
      <c r="S27" s="57">
        <f t="shared" si="2"/>
        <v>4</v>
      </c>
      <c r="T27" s="40"/>
      <c r="U27" s="40"/>
      <c r="V27" s="40"/>
      <c r="W27" s="57">
        <f t="shared" si="3"/>
        <v>0</v>
      </c>
      <c r="X27" s="40">
        <v>5</v>
      </c>
      <c r="Y27" s="40">
        <v>14</v>
      </c>
      <c r="Z27" s="40"/>
      <c r="AA27" s="57">
        <f t="shared" si="4"/>
        <v>19</v>
      </c>
      <c r="AB27" s="40"/>
      <c r="AC27" s="40"/>
      <c r="AD27" s="40"/>
      <c r="AE27" s="57">
        <f t="shared" si="5"/>
        <v>0</v>
      </c>
      <c r="AF27" s="58">
        <f t="shared" si="6"/>
        <v>23</v>
      </c>
    </row>
    <row r="28" spans="1:32" s="3" customFormat="1" ht="58.5" customHeight="1" x14ac:dyDescent="0.45">
      <c r="A28" s="55">
        <f t="shared" si="7"/>
        <v>21</v>
      </c>
      <c r="B28" s="197" t="s">
        <v>269</v>
      </c>
      <c r="C28" s="198">
        <v>1980</v>
      </c>
      <c r="D28" s="198" t="s">
        <v>63</v>
      </c>
      <c r="E28" s="197" t="s">
        <v>270</v>
      </c>
      <c r="F28" s="199" t="s">
        <v>271</v>
      </c>
      <c r="G28" s="63" t="s">
        <v>260</v>
      </c>
      <c r="H28" s="35"/>
      <c r="I28" s="35"/>
      <c r="J28" s="35"/>
      <c r="K28" s="33">
        <f t="shared" si="0"/>
        <v>0</v>
      </c>
      <c r="L28" s="35"/>
      <c r="M28" s="35"/>
      <c r="N28" s="16"/>
      <c r="O28" s="57">
        <f t="shared" si="1"/>
        <v>0</v>
      </c>
      <c r="P28" s="40">
        <v>1</v>
      </c>
      <c r="Q28" s="40">
        <v>1</v>
      </c>
      <c r="R28" s="40"/>
      <c r="S28" s="57">
        <f t="shared" si="2"/>
        <v>2</v>
      </c>
      <c r="T28" s="40"/>
      <c r="U28" s="40"/>
      <c r="V28" s="40"/>
      <c r="W28" s="57">
        <f t="shared" si="3"/>
        <v>0</v>
      </c>
      <c r="X28" s="40">
        <v>1</v>
      </c>
      <c r="Y28" s="40">
        <v>2</v>
      </c>
      <c r="Z28" s="40"/>
      <c r="AA28" s="57">
        <f t="shared" si="4"/>
        <v>3</v>
      </c>
      <c r="AB28" s="40">
        <v>7</v>
      </c>
      <c r="AC28" s="40">
        <v>7</v>
      </c>
      <c r="AD28" s="40">
        <v>3</v>
      </c>
      <c r="AE28" s="57">
        <f t="shared" si="5"/>
        <v>17</v>
      </c>
      <c r="AF28" s="58">
        <f t="shared" si="6"/>
        <v>22</v>
      </c>
    </row>
    <row r="29" spans="1:32" s="3" customFormat="1" ht="58.5" customHeight="1" x14ac:dyDescent="0.45">
      <c r="A29" s="55">
        <f t="shared" si="7"/>
        <v>22</v>
      </c>
      <c r="B29" s="229" t="s">
        <v>99</v>
      </c>
      <c r="C29" s="230">
        <v>1971</v>
      </c>
      <c r="D29" s="230" t="s">
        <v>34</v>
      </c>
      <c r="E29" s="229" t="s">
        <v>190</v>
      </c>
      <c r="F29" s="244" t="s">
        <v>101</v>
      </c>
      <c r="G29" s="245" t="s">
        <v>103</v>
      </c>
      <c r="H29" s="232">
        <v>10</v>
      </c>
      <c r="I29" s="232">
        <v>8</v>
      </c>
      <c r="J29" s="232">
        <v>3</v>
      </c>
      <c r="K29" s="33">
        <f t="shared" si="0"/>
        <v>21</v>
      </c>
      <c r="L29" s="232"/>
      <c r="M29" s="232"/>
      <c r="N29" s="232"/>
      <c r="O29" s="57">
        <f t="shared" si="1"/>
        <v>0</v>
      </c>
      <c r="P29" s="233"/>
      <c r="Q29" s="233"/>
      <c r="R29" s="233"/>
      <c r="S29" s="57">
        <f t="shared" si="2"/>
        <v>0</v>
      </c>
      <c r="T29" s="233"/>
      <c r="U29" s="233"/>
      <c r="V29" s="233"/>
      <c r="W29" s="57">
        <f t="shared" si="3"/>
        <v>0</v>
      </c>
      <c r="X29" s="233"/>
      <c r="Y29" s="233"/>
      <c r="Z29" s="233"/>
      <c r="AA29" s="57">
        <f t="shared" si="4"/>
        <v>0</v>
      </c>
      <c r="AB29" s="233"/>
      <c r="AC29" s="233"/>
      <c r="AD29" s="233"/>
      <c r="AE29" s="57">
        <f t="shared" si="5"/>
        <v>0</v>
      </c>
      <c r="AF29" s="58">
        <f t="shared" si="6"/>
        <v>21</v>
      </c>
    </row>
    <row r="30" spans="1:32" s="3" customFormat="1" ht="58.5" customHeight="1" x14ac:dyDescent="0.45">
      <c r="A30" s="55">
        <f t="shared" si="7"/>
        <v>23</v>
      </c>
      <c r="B30" s="197" t="s">
        <v>328</v>
      </c>
      <c r="C30" s="198">
        <v>1996</v>
      </c>
      <c r="D30" s="198" t="s">
        <v>25</v>
      </c>
      <c r="E30" s="197" t="s">
        <v>329</v>
      </c>
      <c r="F30" s="199" t="s">
        <v>330</v>
      </c>
      <c r="G30" s="63"/>
      <c r="H30" s="35"/>
      <c r="I30" s="35"/>
      <c r="J30" s="35"/>
      <c r="K30" s="33">
        <f t="shared" si="0"/>
        <v>0</v>
      </c>
      <c r="L30" s="35"/>
      <c r="M30" s="35"/>
      <c r="N30" s="16"/>
      <c r="O30" s="57">
        <f t="shared" si="1"/>
        <v>0</v>
      </c>
      <c r="P30" s="40"/>
      <c r="Q30" s="40"/>
      <c r="R30" s="40"/>
      <c r="S30" s="57">
        <f t="shared" si="2"/>
        <v>0</v>
      </c>
      <c r="T30" s="40"/>
      <c r="U30" s="40"/>
      <c r="V30" s="40"/>
      <c r="W30" s="57">
        <f t="shared" si="3"/>
        <v>0</v>
      </c>
      <c r="X30" s="40">
        <v>9</v>
      </c>
      <c r="Y30" s="40">
        <v>9</v>
      </c>
      <c r="Z30" s="40">
        <v>3</v>
      </c>
      <c r="AA30" s="57">
        <f t="shared" si="4"/>
        <v>21</v>
      </c>
      <c r="AB30" s="40"/>
      <c r="AC30" s="40"/>
      <c r="AD30" s="40"/>
      <c r="AE30" s="57">
        <f t="shared" si="5"/>
        <v>0</v>
      </c>
      <c r="AF30" s="58">
        <f t="shared" si="6"/>
        <v>21</v>
      </c>
    </row>
    <row r="31" spans="1:32" s="3" customFormat="1" ht="58.5" customHeight="1" x14ac:dyDescent="0.45">
      <c r="A31" s="55">
        <f t="shared" si="7"/>
        <v>24</v>
      </c>
      <c r="B31" s="197" t="s">
        <v>278</v>
      </c>
      <c r="C31" s="198">
        <v>1982</v>
      </c>
      <c r="D31" s="198" t="s">
        <v>69</v>
      </c>
      <c r="E31" s="197" t="s">
        <v>261</v>
      </c>
      <c r="F31" s="199" t="s">
        <v>225</v>
      </c>
      <c r="G31" s="63" t="s">
        <v>226</v>
      </c>
      <c r="H31" s="35">
        <v>0</v>
      </c>
      <c r="I31" s="35">
        <v>0</v>
      </c>
      <c r="J31" s="35">
        <v>0</v>
      </c>
      <c r="K31" s="33">
        <f t="shared" si="0"/>
        <v>0</v>
      </c>
      <c r="L31" s="35"/>
      <c r="M31" s="35"/>
      <c r="N31" s="16"/>
      <c r="O31" s="57">
        <f t="shared" si="1"/>
        <v>0</v>
      </c>
      <c r="P31" s="247">
        <v>10</v>
      </c>
      <c r="Q31" s="40">
        <v>9</v>
      </c>
      <c r="R31" s="40"/>
      <c r="S31" s="57">
        <f t="shared" si="2"/>
        <v>19</v>
      </c>
      <c r="T31" s="40"/>
      <c r="U31" s="40"/>
      <c r="V31" s="40"/>
      <c r="W31" s="57">
        <f t="shared" si="3"/>
        <v>0</v>
      </c>
      <c r="X31" s="40"/>
      <c r="Y31" s="40"/>
      <c r="Z31" s="40"/>
      <c r="AA31" s="57">
        <f t="shared" si="4"/>
        <v>0</v>
      </c>
      <c r="AB31" s="40"/>
      <c r="AC31" s="40"/>
      <c r="AD31" s="40"/>
      <c r="AE31" s="57">
        <f t="shared" si="5"/>
        <v>0</v>
      </c>
      <c r="AF31" s="58">
        <f t="shared" si="6"/>
        <v>19</v>
      </c>
    </row>
    <row r="32" spans="1:32" s="3" customFormat="1" ht="62.25" customHeight="1" x14ac:dyDescent="0.45">
      <c r="A32" s="55">
        <f t="shared" si="7"/>
        <v>25</v>
      </c>
      <c r="B32" s="197" t="s">
        <v>251</v>
      </c>
      <c r="C32" s="198">
        <v>1974</v>
      </c>
      <c r="D32" s="198" t="s">
        <v>69</v>
      </c>
      <c r="E32" s="197" t="s">
        <v>268</v>
      </c>
      <c r="F32" s="199" t="s">
        <v>267</v>
      </c>
      <c r="G32" s="63" t="s">
        <v>254</v>
      </c>
      <c r="H32" s="35"/>
      <c r="I32" s="35"/>
      <c r="J32" s="35"/>
      <c r="K32" s="33">
        <f t="shared" si="0"/>
        <v>0</v>
      </c>
      <c r="L32" s="35"/>
      <c r="M32" s="35"/>
      <c r="N32" s="16"/>
      <c r="O32" s="57">
        <f t="shared" si="1"/>
        <v>0</v>
      </c>
      <c r="P32" s="247">
        <v>1</v>
      </c>
      <c r="Q32" s="40">
        <v>2</v>
      </c>
      <c r="R32" s="40"/>
      <c r="S32" s="57">
        <f t="shared" si="2"/>
        <v>3</v>
      </c>
      <c r="T32" s="40">
        <v>7</v>
      </c>
      <c r="U32" s="40">
        <v>4</v>
      </c>
      <c r="V32" s="40">
        <v>5</v>
      </c>
      <c r="W32" s="57">
        <f t="shared" si="3"/>
        <v>16</v>
      </c>
      <c r="X32" s="40"/>
      <c r="Y32" s="40"/>
      <c r="Z32" s="40"/>
      <c r="AA32" s="57">
        <f t="shared" si="4"/>
        <v>0</v>
      </c>
      <c r="AB32" s="40"/>
      <c r="AC32" s="40"/>
      <c r="AD32" s="40"/>
      <c r="AE32" s="57">
        <f t="shared" si="5"/>
        <v>0</v>
      </c>
      <c r="AF32" s="58">
        <f t="shared" si="6"/>
        <v>19</v>
      </c>
    </row>
    <row r="33" spans="1:32" s="3" customFormat="1" ht="58.5" customHeight="1" x14ac:dyDescent="0.45">
      <c r="A33" s="55">
        <f t="shared" si="7"/>
        <v>26</v>
      </c>
      <c r="B33" s="197" t="s">
        <v>301</v>
      </c>
      <c r="C33" s="198"/>
      <c r="D33" s="198"/>
      <c r="E33" s="197" t="s">
        <v>296</v>
      </c>
      <c r="F33" s="199" t="s">
        <v>297</v>
      </c>
      <c r="G33" s="63" t="s">
        <v>57</v>
      </c>
      <c r="H33" s="35"/>
      <c r="I33" s="35"/>
      <c r="J33" s="35"/>
      <c r="K33" s="33">
        <f t="shared" si="0"/>
        <v>0</v>
      </c>
      <c r="L33" s="35"/>
      <c r="M33" s="35"/>
      <c r="N33" s="16"/>
      <c r="O33" s="57">
        <f t="shared" si="1"/>
        <v>0</v>
      </c>
      <c r="P33" s="40"/>
      <c r="Q33" s="40"/>
      <c r="R33" s="40"/>
      <c r="S33" s="57">
        <f t="shared" si="2"/>
        <v>0</v>
      </c>
      <c r="T33" s="40">
        <v>5</v>
      </c>
      <c r="U33" s="40">
        <v>3</v>
      </c>
      <c r="V33" s="40"/>
      <c r="W33" s="57">
        <f t="shared" si="3"/>
        <v>8</v>
      </c>
      <c r="X33" s="40"/>
      <c r="Y33" s="40">
        <v>10</v>
      </c>
      <c r="Z33" s="40"/>
      <c r="AA33" s="57">
        <f t="shared" si="4"/>
        <v>10</v>
      </c>
      <c r="AB33" s="40"/>
      <c r="AC33" s="40"/>
      <c r="AD33" s="40"/>
      <c r="AE33" s="57">
        <f t="shared" si="5"/>
        <v>0</v>
      </c>
      <c r="AF33" s="58">
        <f t="shared" si="6"/>
        <v>18</v>
      </c>
    </row>
    <row r="34" spans="1:32" s="3" customFormat="1" ht="58.5" customHeight="1" x14ac:dyDescent="0.45">
      <c r="A34" s="55">
        <f t="shared" si="7"/>
        <v>27</v>
      </c>
      <c r="B34" s="197" t="s">
        <v>312</v>
      </c>
      <c r="C34" s="198"/>
      <c r="D34" s="198"/>
      <c r="E34" s="197" t="s">
        <v>27</v>
      </c>
      <c r="F34" s="197" t="s">
        <v>29</v>
      </c>
      <c r="G34" s="63" t="s">
        <v>28</v>
      </c>
      <c r="H34" s="35"/>
      <c r="I34" s="35"/>
      <c r="J34" s="35"/>
      <c r="K34" s="33">
        <f t="shared" si="0"/>
        <v>0</v>
      </c>
      <c r="L34" s="35"/>
      <c r="M34" s="35"/>
      <c r="N34" s="16"/>
      <c r="O34" s="57">
        <f t="shared" si="1"/>
        <v>0</v>
      </c>
      <c r="P34" s="40"/>
      <c r="Q34" s="40"/>
      <c r="R34" s="40"/>
      <c r="S34" s="57">
        <f t="shared" si="2"/>
        <v>0</v>
      </c>
      <c r="T34" s="40">
        <v>3</v>
      </c>
      <c r="U34" s="40">
        <v>8</v>
      </c>
      <c r="V34" s="40">
        <v>6</v>
      </c>
      <c r="W34" s="57">
        <f t="shared" si="3"/>
        <v>17</v>
      </c>
      <c r="X34" s="40"/>
      <c r="Y34" s="40"/>
      <c r="Z34" s="40"/>
      <c r="AA34" s="57">
        <f t="shared" si="4"/>
        <v>0</v>
      </c>
      <c r="AB34" s="40"/>
      <c r="AC34" s="40"/>
      <c r="AD34" s="40"/>
      <c r="AE34" s="57">
        <f t="shared" si="5"/>
        <v>0</v>
      </c>
      <c r="AF34" s="58">
        <f t="shared" si="6"/>
        <v>17</v>
      </c>
    </row>
    <row r="35" spans="1:32" s="3" customFormat="1" ht="58.5" customHeight="1" x14ac:dyDescent="0.2">
      <c r="A35" s="55">
        <f t="shared" si="7"/>
        <v>28</v>
      </c>
      <c r="B35" s="239" t="s">
        <v>116</v>
      </c>
      <c r="C35" s="242">
        <v>1988</v>
      </c>
      <c r="D35" s="242" t="s">
        <v>25</v>
      </c>
      <c r="E35" s="239" t="s">
        <v>152</v>
      </c>
      <c r="F35" s="240" t="s">
        <v>117</v>
      </c>
      <c r="G35" s="241" t="s">
        <v>150</v>
      </c>
      <c r="H35" s="232"/>
      <c r="I35" s="232"/>
      <c r="J35" s="232"/>
      <c r="K35" s="33">
        <f t="shared" si="0"/>
        <v>0</v>
      </c>
      <c r="L35" s="232">
        <v>6</v>
      </c>
      <c r="M35" s="232">
        <v>7</v>
      </c>
      <c r="N35" s="232">
        <v>2</v>
      </c>
      <c r="O35" s="57">
        <f t="shared" si="1"/>
        <v>15</v>
      </c>
      <c r="P35" s="233"/>
      <c r="Q35" s="233"/>
      <c r="R35" s="233"/>
      <c r="S35" s="57">
        <f t="shared" si="2"/>
        <v>0</v>
      </c>
      <c r="T35" s="233"/>
      <c r="U35" s="233"/>
      <c r="V35" s="233"/>
      <c r="W35" s="57">
        <f t="shared" si="3"/>
        <v>0</v>
      </c>
      <c r="X35" s="233"/>
      <c r="Y35" s="233"/>
      <c r="Z35" s="233"/>
      <c r="AA35" s="57">
        <f t="shared" si="4"/>
        <v>0</v>
      </c>
      <c r="AB35" s="233"/>
      <c r="AC35" s="233"/>
      <c r="AD35" s="233"/>
      <c r="AE35" s="57">
        <f t="shared" si="5"/>
        <v>0</v>
      </c>
      <c r="AF35" s="58">
        <f t="shared" si="6"/>
        <v>15</v>
      </c>
    </row>
    <row r="36" spans="1:32" s="3" customFormat="1" ht="58.5" customHeight="1" x14ac:dyDescent="0.45">
      <c r="A36" s="55">
        <f t="shared" si="7"/>
        <v>29</v>
      </c>
      <c r="B36" s="197" t="s">
        <v>263</v>
      </c>
      <c r="C36" s="198">
        <v>1982</v>
      </c>
      <c r="D36" s="198" t="s">
        <v>69</v>
      </c>
      <c r="E36" s="197" t="s">
        <v>264</v>
      </c>
      <c r="F36" s="199" t="s">
        <v>235</v>
      </c>
      <c r="G36" s="63" t="s">
        <v>265</v>
      </c>
      <c r="H36" s="35"/>
      <c r="I36" s="35"/>
      <c r="J36" s="35"/>
      <c r="K36" s="33">
        <f t="shared" si="0"/>
        <v>0</v>
      </c>
      <c r="L36" s="35"/>
      <c r="M36" s="35"/>
      <c r="N36" s="16"/>
      <c r="O36" s="57">
        <f t="shared" si="1"/>
        <v>0</v>
      </c>
      <c r="P36" s="247">
        <v>9</v>
      </c>
      <c r="Q36" s="40">
        <v>5</v>
      </c>
      <c r="R36" s="40"/>
      <c r="S36" s="57">
        <f t="shared" si="2"/>
        <v>14</v>
      </c>
      <c r="T36" s="40"/>
      <c r="U36" s="40"/>
      <c r="V36" s="40"/>
      <c r="W36" s="57">
        <f t="shared" si="3"/>
        <v>0</v>
      </c>
      <c r="X36" s="40"/>
      <c r="Y36" s="40"/>
      <c r="Z36" s="40"/>
      <c r="AA36" s="57">
        <f t="shared" si="4"/>
        <v>0</v>
      </c>
      <c r="AB36" s="40"/>
      <c r="AC36" s="40"/>
      <c r="AD36" s="40"/>
      <c r="AE36" s="57">
        <f t="shared" si="5"/>
        <v>0</v>
      </c>
      <c r="AF36" s="58">
        <f t="shared" si="6"/>
        <v>14</v>
      </c>
    </row>
    <row r="37" spans="1:32" s="3" customFormat="1" ht="58.5" customHeight="1" x14ac:dyDescent="0.45">
      <c r="A37" s="55">
        <f t="shared" si="7"/>
        <v>30</v>
      </c>
      <c r="B37" s="197" t="s">
        <v>223</v>
      </c>
      <c r="C37" s="198">
        <v>1992</v>
      </c>
      <c r="D37" s="198" t="s">
        <v>69</v>
      </c>
      <c r="E37" s="197" t="s">
        <v>272</v>
      </c>
      <c r="F37" s="199" t="s">
        <v>225</v>
      </c>
      <c r="G37" s="56" t="s">
        <v>226</v>
      </c>
      <c r="H37" s="35"/>
      <c r="I37" s="35"/>
      <c r="J37" s="35"/>
      <c r="K37" s="33">
        <f t="shared" si="0"/>
        <v>0</v>
      </c>
      <c r="L37" s="35"/>
      <c r="M37" s="35"/>
      <c r="N37" s="16"/>
      <c r="O37" s="57">
        <f t="shared" si="1"/>
        <v>0</v>
      </c>
      <c r="P37" s="40"/>
      <c r="Q37" s="40"/>
      <c r="R37" s="40"/>
      <c r="S37" s="57">
        <f t="shared" si="2"/>
        <v>0</v>
      </c>
      <c r="T37" s="40">
        <v>1</v>
      </c>
      <c r="U37" s="40"/>
      <c r="V37" s="40"/>
      <c r="W37" s="57">
        <f t="shared" si="3"/>
        <v>1</v>
      </c>
      <c r="X37" s="40">
        <v>4</v>
      </c>
      <c r="Y37" s="40">
        <v>3</v>
      </c>
      <c r="Z37" s="40"/>
      <c r="AA37" s="57">
        <f t="shared" si="4"/>
        <v>7</v>
      </c>
      <c r="AB37" s="40">
        <v>3</v>
      </c>
      <c r="AC37" s="40">
        <v>2</v>
      </c>
      <c r="AD37" s="40"/>
      <c r="AE37" s="57">
        <f t="shared" si="5"/>
        <v>5</v>
      </c>
      <c r="AF37" s="58">
        <f t="shared" si="6"/>
        <v>13</v>
      </c>
    </row>
    <row r="38" spans="1:32" s="3" customFormat="1" ht="58.5" customHeight="1" x14ac:dyDescent="0.45">
      <c r="A38" s="55">
        <f t="shared" si="7"/>
        <v>31</v>
      </c>
      <c r="B38" s="197" t="s">
        <v>50</v>
      </c>
      <c r="C38" s="198">
        <v>1989</v>
      </c>
      <c r="D38" s="198" t="s">
        <v>25</v>
      </c>
      <c r="E38" s="197" t="s">
        <v>193</v>
      </c>
      <c r="F38" s="197" t="s">
        <v>178</v>
      </c>
      <c r="G38" s="63" t="s">
        <v>51</v>
      </c>
      <c r="H38" s="14">
        <v>1</v>
      </c>
      <c r="I38" s="35">
        <v>7</v>
      </c>
      <c r="J38" s="35">
        <v>2</v>
      </c>
      <c r="K38" s="33">
        <f t="shared" si="0"/>
        <v>10</v>
      </c>
      <c r="L38" s="14"/>
      <c r="M38" s="14"/>
      <c r="N38" s="14"/>
      <c r="O38" s="57">
        <f t="shared" si="1"/>
        <v>0</v>
      </c>
      <c r="P38" s="40"/>
      <c r="Q38" s="40"/>
      <c r="R38" s="40"/>
      <c r="S38" s="57">
        <f t="shared" si="2"/>
        <v>0</v>
      </c>
      <c r="T38" s="40"/>
      <c r="U38" s="40"/>
      <c r="V38" s="40"/>
      <c r="W38" s="57">
        <f t="shared" si="3"/>
        <v>0</v>
      </c>
      <c r="X38" s="40"/>
      <c r="Y38" s="40"/>
      <c r="Z38" s="40"/>
      <c r="AA38" s="57">
        <f t="shared" si="4"/>
        <v>0</v>
      </c>
      <c r="AB38" s="40"/>
      <c r="AC38" s="40"/>
      <c r="AD38" s="40"/>
      <c r="AE38" s="57">
        <f t="shared" si="5"/>
        <v>0</v>
      </c>
      <c r="AF38" s="58">
        <f t="shared" si="6"/>
        <v>10</v>
      </c>
    </row>
    <row r="39" spans="1:32" s="3" customFormat="1" ht="58.5" customHeight="1" x14ac:dyDescent="0.45">
      <c r="A39" s="55">
        <f t="shared" si="7"/>
        <v>32</v>
      </c>
      <c r="B39" s="197" t="s">
        <v>283</v>
      </c>
      <c r="C39" s="198">
        <v>1971</v>
      </c>
      <c r="D39" s="198" t="s">
        <v>34</v>
      </c>
      <c r="E39" s="197" t="s">
        <v>302</v>
      </c>
      <c r="F39" s="199" t="s">
        <v>303</v>
      </c>
      <c r="G39" s="63" t="s">
        <v>298</v>
      </c>
      <c r="H39" s="35"/>
      <c r="I39" s="35"/>
      <c r="J39" s="35"/>
      <c r="K39" s="33">
        <f t="shared" si="0"/>
        <v>0</v>
      </c>
      <c r="L39" s="37"/>
      <c r="M39" s="37"/>
      <c r="N39" s="16"/>
      <c r="O39" s="57">
        <f t="shared" si="1"/>
        <v>0</v>
      </c>
      <c r="P39" s="40"/>
      <c r="Q39" s="40"/>
      <c r="R39" s="40"/>
      <c r="S39" s="57">
        <f t="shared" si="2"/>
        <v>0</v>
      </c>
      <c r="T39" s="40">
        <v>1</v>
      </c>
      <c r="U39" s="40">
        <v>6</v>
      </c>
      <c r="V39" s="40">
        <v>3</v>
      </c>
      <c r="W39" s="57">
        <f t="shared" si="3"/>
        <v>10</v>
      </c>
      <c r="X39" s="40"/>
      <c r="Y39" s="40"/>
      <c r="Z39" s="40"/>
      <c r="AA39" s="57">
        <f t="shared" si="4"/>
        <v>0</v>
      </c>
      <c r="AB39" s="40"/>
      <c r="AC39" s="40"/>
      <c r="AD39" s="40"/>
      <c r="AE39" s="57">
        <f t="shared" si="5"/>
        <v>0</v>
      </c>
      <c r="AF39" s="58">
        <f t="shared" si="6"/>
        <v>10</v>
      </c>
    </row>
    <row r="40" spans="1:32" s="3" customFormat="1" ht="58.5" customHeight="1" x14ac:dyDescent="0.45">
      <c r="A40" s="55">
        <f t="shared" si="7"/>
        <v>33</v>
      </c>
      <c r="B40" s="197" t="s">
        <v>298</v>
      </c>
      <c r="C40" s="198">
        <v>1956</v>
      </c>
      <c r="D40" s="198" t="s">
        <v>26</v>
      </c>
      <c r="E40" s="197" t="s">
        <v>299</v>
      </c>
      <c r="F40" s="199" t="s">
        <v>300</v>
      </c>
      <c r="G40" s="63" t="s">
        <v>57</v>
      </c>
      <c r="H40" s="14">
        <v>0</v>
      </c>
      <c r="I40" s="14">
        <v>0</v>
      </c>
      <c r="J40" s="14">
        <v>3</v>
      </c>
      <c r="K40" s="33">
        <f t="shared" si="0"/>
        <v>3</v>
      </c>
      <c r="L40" s="23"/>
      <c r="M40" s="24"/>
      <c r="N40" s="61"/>
      <c r="O40" s="57">
        <f t="shared" si="1"/>
        <v>0</v>
      </c>
      <c r="P40" s="40"/>
      <c r="Q40" s="40"/>
      <c r="R40" s="40"/>
      <c r="S40" s="57">
        <f t="shared" si="2"/>
        <v>0</v>
      </c>
      <c r="T40" s="40">
        <v>4</v>
      </c>
      <c r="U40" s="40">
        <v>1</v>
      </c>
      <c r="V40" s="40">
        <v>1</v>
      </c>
      <c r="W40" s="57">
        <f t="shared" si="3"/>
        <v>6</v>
      </c>
      <c r="X40" s="40"/>
      <c r="Y40" s="40"/>
      <c r="Z40" s="40"/>
      <c r="AA40" s="57">
        <f t="shared" si="4"/>
        <v>0</v>
      </c>
      <c r="AB40" s="40"/>
      <c r="AC40" s="40"/>
      <c r="AD40" s="40"/>
      <c r="AE40" s="57">
        <f t="shared" si="5"/>
        <v>0</v>
      </c>
      <c r="AF40" s="58">
        <f t="shared" si="6"/>
        <v>9</v>
      </c>
    </row>
    <row r="41" spans="1:32" s="3" customFormat="1" ht="58.5" customHeight="1" x14ac:dyDescent="0.45">
      <c r="A41" s="55">
        <f t="shared" si="7"/>
        <v>34</v>
      </c>
      <c r="B41" s="197" t="s">
        <v>332</v>
      </c>
      <c r="C41" s="198">
        <v>1966</v>
      </c>
      <c r="D41" s="198" t="s">
        <v>63</v>
      </c>
      <c r="E41" s="197" t="s">
        <v>140</v>
      </c>
      <c r="F41" s="199" t="s">
        <v>333</v>
      </c>
      <c r="G41" s="63"/>
      <c r="H41" s="35"/>
      <c r="I41" s="35"/>
      <c r="J41" s="35"/>
      <c r="K41" s="33">
        <f t="shared" si="0"/>
        <v>0</v>
      </c>
      <c r="L41" s="35"/>
      <c r="M41" s="35"/>
      <c r="N41" s="16"/>
      <c r="O41" s="57">
        <f t="shared" si="1"/>
        <v>0</v>
      </c>
      <c r="P41" s="40"/>
      <c r="Q41" s="40"/>
      <c r="R41" s="40"/>
      <c r="S41" s="57">
        <f t="shared" si="2"/>
        <v>0</v>
      </c>
      <c r="T41" s="40"/>
      <c r="U41" s="40"/>
      <c r="V41" s="40"/>
      <c r="W41" s="57">
        <f t="shared" si="3"/>
        <v>0</v>
      </c>
      <c r="X41" s="40">
        <v>2</v>
      </c>
      <c r="Y41" s="40">
        <v>6</v>
      </c>
      <c r="Z41" s="40"/>
      <c r="AA41" s="57">
        <f t="shared" si="4"/>
        <v>8</v>
      </c>
      <c r="AB41" s="40"/>
      <c r="AC41" s="40"/>
      <c r="AD41" s="40"/>
      <c r="AE41" s="57">
        <f t="shared" si="5"/>
        <v>0</v>
      </c>
      <c r="AF41" s="58">
        <f t="shared" si="6"/>
        <v>8</v>
      </c>
    </row>
    <row r="42" spans="1:32" s="3" customFormat="1" ht="58.5" customHeight="1" x14ac:dyDescent="0.2">
      <c r="A42" s="55">
        <f t="shared" si="7"/>
        <v>35</v>
      </c>
      <c r="B42" s="234" t="s">
        <v>62</v>
      </c>
      <c r="C42" s="235">
        <v>1983</v>
      </c>
      <c r="D42" s="235" t="s">
        <v>63</v>
      </c>
      <c r="E42" s="234" t="s">
        <v>331</v>
      </c>
      <c r="F42" s="236" t="s">
        <v>112</v>
      </c>
      <c r="G42" s="252" t="s">
        <v>42</v>
      </c>
      <c r="H42" s="232"/>
      <c r="I42" s="232"/>
      <c r="J42" s="232"/>
      <c r="K42" s="33">
        <f t="shared" si="0"/>
        <v>0</v>
      </c>
      <c r="L42" s="237">
        <v>0</v>
      </c>
      <c r="M42" s="237">
        <v>0</v>
      </c>
      <c r="N42" s="232">
        <v>0</v>
      </c>
      <c r="O42" s="57">
        <f t="shared" si="1"/>
        <v>0</v>
      </c>
      <c r="P42" s="233"/>
      <c r="Q42" s="233"/>
      <c r="R42" s="233"/>
      <c r="S42" s="57">
        <f t="shared" si="2"/>
        <v>0</v>
      </c>
      <c r="T42" s="233"/>
      <c r="U42" s="233"/>
      <c r="V42" s="233"/>
      <c r="W42" s="57">
        <f t="shared" si="3"/>
        <v>0</v>
      </c>
      <c r="X42" s="233">
        <v>7</v>
      </c>
      <c r="Y42" s="233"/>
      <c r="Z42" s="233"/>
      <c r="AA42" s="57">
        <f t="shared" si="4"/>
        <v>7</v>
      </c>
      <c r="AB42" s="233"/>
      <c r="AC42" s="233"/>
      <c r="AD42" s="233"/>
      <c r="AE42" s="57">
        <f t="shared" si="5"/>
        <v>0</v>
      </c>
      <c r="AF42" s="58">
        <f t="shared" si="6"/>
        <v>7</v>
      </c>
    </row>
    <row r="43" spans="1:32" s="3" customFormat="1" ht="58.5" customHeight="1" x14ac:dyDescent="0.45">
      <c r="A43" s="55">
        <f t="shared" si="7"/>
        <v>36</v>
      </c>
      <c r="B43" s="207" t="s">
        <v>347</v>
      </c>
      <c r="C43" s="208">
        <v>1986</v>
      </c>
      <c r="D43" s="208" t="s">
        <v>25</v>
      </c>
      <c r="E43" s="197" t="s">
        <v>348</v>
      </c>
      <c r="F43" s="209" t="s">
        <v>3</v>
      </c>
      <c r="G43" s="51" t="s">
        <v>57</v>
      </c>
      <c r="H43" s="190"/>
      <c r="I43" s="190"/>
      <c r="J43" s="190"/>
      <c r="K43" s="33">
        <f t="shared" si="0"/>
        <v>0</v>
      </c>
      <c r="L43" s="190"/>
      <c r="M43" s="190"/>
      <c r="N43" s="191"/>
      <c r="O43" s="57">
        <f t="shared" si="1"/>
        <v>0</v>
      </c>
      <c r="P43" s="192"/>
      <c r="Q43" s="192"/>
      <c r="R43" s="193"/>
      <c r="S43" s="57">
        <f t="shared" si="2"/>
        <v>0</v>
      </c>
      <c r="T43" s="192"/>
      <c r="U43" s="192"/>
      <c r="V43" s="193"/>
      <c r="W43" s="57">
        <f t="shared" si="3"/>
        <v>0</v>
      </c>
      <c r="X43" s="192"/>
      <c r="Y43" s="192"/>
      <c r="Z43" s="193"/>
      <c r="AA43" s="57">
        <f t="shared" si="4"/>
        <v>0</v>
      </c>
      <c r="AB43" s="40">
        <v>4</v>
      </c>
      <c r="AC43" s="40">
        <v>3</v>
      </c>
      <c r="AD43" s="40"/>
      <c r="AE43" s="57">
        <f t="shared" si="5"/>
        <v>7</v>
      </c>
      <c r="AF43" s="58">
        <f t="shared" si="6"/>
        <v>7</v>
      </c>
    </row>
    <row r="44" spans="1:32" s="3" customFormat="1" ht="57" customHeight="1" x14ac:dyDescent="0.45">
      <c r="A44" s="55">
        <f t="shared" si="7"/>
        <v>37</v>
      </c>
      <c r="B44" s="207" t="s">
        <v>89</v>
      </c>
      <c r="C44" s="208">
        <v>1970</v>
      </c>
      <c r="D44" s="208" t="s">
        <v>26</v>
      </c>
      <c r="E44" s="197" t="s">
        <v>327</v>
      </c>
      <c r="F44" s="209" t="s">
        <v>141</v>
      </c>
      <c r="G44" s="51" t="s">
        <v>57</v>
      </c>
      <c r="H44" s="190"/>
      <c r="I44" s="190"/>
      <c r="J44" s="190"/>
      <c r="K44" s="33">
        <f t="shared" si="0"/>
        <v>0</v>
      </c>
      <c r="L44" s="190"/>
      <c r="M44" s="190"/>
      <c r="N44" s="191"/>
      <c r="O44" s="57">
        <f t="shared" si="1"/>
        <v>0</v>
      </c>
      <c r="P44" s="192"/>
      <c r="Q44" s="192"/>
      <c r="R44" s="193"/>
      <c r="S44" s="57">
        <f t="shared" si="2"/>
        <v>0</v>
      </c>
      <c r="T44" s="192"/>
      <c r="U44" s="192"/>
      <c r="V44" s="193"/>
      <c r="W44" s="57">
        <f t="shared" si="3"/>
        <v>0</v>
      </c>
      <c r="X44" s="192"/>
      <c r="Y44" s="192"/>
      <c r="Z44" s="193">
        <v>6</v>
      </c>
      <c r="AA44" s="57">
        <f t="shared" si="4"/>
        <v>6</v>
      </c>
      <c r="AB44" s="40"/>
      <c r="AC44" s="40"/>
      <c r="AD44" s="40"/>
      <c r="AE44" s="57">
        <f t="shared" si="5"/>
        <v>0</v>
      </c>
      <c r="AF44" s="58">
        <f t="shared" si="6"/>
        <v>6</v>
      </c>
    </row>
    <row r="45" spans="1:32" ht="28.5" x14ac:dyDescent="0.45">
      <c r="A45" s="55">
        <f t="shared" si="7"/>
        <v>38</v>
      </c>
      <c r="B45" s="197" t="s">
        <v>223</v>
      </c>
      <c r="C45" s="198">
        <v>1992</v>
      </c>
      <c r="D45" s="198" t="s">
        <v>69</v>
      </c>
      <c r="E45" s="197" t="s">
        <v>273</v>
      </c>
      <c r="F45" s="199" t="s">
        <v>225</v>
      </c>
      <c r="G45" s="56" t="s">
        <v>226</v>
      </c>
      <c r="H45" s="35"/>
      <c r="I45" s="35"/>
      <c r="J45" s="35"/>
      <c r="K45" s="33">
        <f t="shared" si="0"/>
        <v>0</v>
      </c>
      <c r="L45" s="35"/>
      <c r="M45" s="35"/>
      <c r="N45" s="16"/>
      <c r="O45" s="57">
        <f t="shared" si="1"/>
        <v>0</v>
      </c>
      <c r="P45" s="248">
        <v>1</v>
      </c>
      <c r="Q45" s="35">
        <v>0</v>
      </c>
      <c r="R45" s="35"/>
      <c r="S45" s="57">
        <f t="shared" si="2"/>
        <v>1</v>
      </c>
      <c r="T45" s="35"/>
      <c r="U45" s="35"/>
      <c r="V45" s="35"/>
      <c r="W45" s="57">
        <f t="shared" si="3"/>
        <v>0</v>
      </c>
      <c r="X45" s="35"/>
      <c r="Y45" s="35"/>
      <c r="Z45" s="35"/>
      <c r="AA45" s="57">
        <f t="shared" si="4"/>
        <v>0</v>
      </c>
      <c r="AB45" s="40"/>
      <c r="AC45" s="40"/>
      <c r="AD45" s="40"/>
      <c r="AE45" s="57">
        <f t="shared" si="5"/>
        <v>0</v>
      </c>
      <c r="AF45" s="58">
        <f t="shared" si="6"/>
        <v>1</v>
      </c>
    </row>
  </sheetData>
  <sortState ref="B7:AF45">
    <sortCondition descending="1" ref="AF7:AF45"/>
  </sortState>
  <mergeCells count="4">
    <mergeCell ref="A1:G1"/>
    <mergeCell ref="A2:I2"/>
    <mergeCell ref="A3:I3"/>
    <mergeCell ref="G4:I4"/>
  </mergeCells>
  <pageMargins left="0.31496062992125984" right="0.31496062992125984" top="0.31496062992125984" bottom="0.35433070866141736" header="0.31496062992125984" footer="0.31496062992125984"/>
  <pageSetup paperSize="9" scale="34" orientation="portrait" r:id="rId1"/>
  <colBreaks count="1" manualBreakCount="1">
    <brk id="12" max="4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51"/>
  <sheetViews>
    <sheetView view="pageBreakPreview" topLeftCell="A13" zoomScale="37" zoomScaleNormal="100" zoomScaleSheetLayoutView="37" workbookViewId="0">
      <selection activeCell="AE47" sqref="AE47"/>
    </sheetView>
  </sheetViews>
  <sheetFormatPr defaultRowHeight="27" x14ac:dyDescent="0.2"/>
  <cols>
    <col min="1" max="1" width="9.140625" style="1" customWidth="1"/>
    <col min="2" max="2" width="40.7109375" style="1" customWidth="1"/>
    <col min="3" max="3" width="16.140625" style="1" customWidth="1"/>
    <col min="4" max="4" width="16" style="1" customWidth="1"/>
    <col min="5" max="5" width="38.140625" style="1" customWidth="1"/>
    <col min="6" max="6" width="56.42578125" style="5" customWidth="1"/>
    <col min="7" max="7" width="41.42578125" style="1" customWidth="1"/>
    <col min="8" max="8" width="14.85546875" style="1" customWidth="1"/>
    <col min="9" max="9" width="14.28515625" style="1" customWidth="1"/>
    <col min="10" max="10" width="14.7109375" style="1" customWidth="1"/>
    <col min="11" max="11" width="14.28515625" style="1" customWidth="1"/>
    <col min="12" max="12" width="11" style="3" customWidth="1"/>
    <col min="13" max="13" width="9.140625" style="1"/>
    <col min="14" max="14" width="12.28515625" style="1" customWidth="1"/>
    <col min="15" max="15" width="10.85546875" style="1" customWidth="1"/>
    <col min="16" max="16" width="11" style="3" customWidth="1"/>
    <col min="17" max="17" width="10.42578125" style="1" bestFit="1" customWidth="1"/>
    <col min="18" max="18" width="12.28515625" style="1" customWidth="1"/>
    <col min="19" max="19" width="12.85546875" style="1" customWidth="1"/>
    <col min="20" max="20" width="11" style="3" customWidth="1"/>
    <col min="21" max="21" width="10.5703125" style="1" bestFit="1" customWidth="1"/>
    <col min="22" max="22" width="12.28515625" style="1" customWidth="1"/>
    <col min="23" max="23" width="10.85546875" style="1" customWidth="1"/>
    <col min="24" max="24" width="11" style="3" customWidth="1"/>
    <col min="25" max="25" width="14" style="1" bestFit="1" customWidth="1"/>
    <col min="26" max="26" width="12.28515625" style="1" customWidth="1"/>
    <col min="27" max="27" width="10.85546875" style="1" customWidth="1"/>
    <col min="28" max="28" width="16.42578125" style="3" customWidth="1"/>
    <col min="29" max="29" width="14.140625" style="1" bestFit="1" customWidth="1"/>
    <col min="30" max="30" width="12.28515625" style="1" customWidth="1"/>
    <col min="31" max="31" width="10.85546875" style="1" customWidth="1"/>
    <col min="32" max="32" width="15.28515625" style="1" customWidth="1"/>
    <col min="33" max="16384" width="9.140625" style="1"/>
  </cols>
  <sheetData>
    <row r="1" spans="1:32" s="8" customFormat="1" ht="49.5" customHeight="1" x14ac:dyDescent="0.2">
      <c r="A1" s="274" t="s">
        <v>121</v>
      </c>
      <c r="B1" s="274"/>
      <c r="C1" s="274"/>
      <c r="D1" s="274"/>
      <c r="E1" s="274"/>
      <c r="F1" s="274"/>
      <c r="G1" s="274"/>
      <c r="H1" s="6"/>
      <c r="I1" s="6"/>
    </row>
    <row r="2" spans="1:32" s="8" customFormat="1" ht="25.5" customHeight="1" x14ac:dyDescent="0.2">
      <c r="A2" s="7"/>
      <c r="B2" s="7"/>
      <c r="C2" s="7"/>
      <c r="D2" s="7"/>
      <c r="E2" s="15" t="s">
        <v>338</v>
      </c>
      <c r="F2" s="7"/>
      <c r="G2" s="7"/>
      <c r="H2" s="6"/>
      <c r="I2" s="6"/>
    </row>
    <row r="3" spans="1:32" s="8" customFormat="1" ht="4.5" customHeight="1" x14ac:dyDescent="0.2">
      <c r="A3" s="282" t="s">
        <v>215</v>
      </c>
      <c r="B3" s="282"/>
      <c r="C3" s="282"/>
      <c r="D3" s="282"/>
      <c r="E3" s="282"/>
      <c r="F3" s="282"/>
      <c r="G3" s="282"/>
      <c r="H3" s="283"/>
      <c r="I3" s="283"/>
      <c r="L3" s="22"/>
      <c r="P3" s="43"/>
      <c r="T3" s="44"/>
      <c r="X3" s="49"/>
      <c r="AB3" s="48"/>
    </row>
    <row r="4" spans="1:32" s="8" customFormat="1" ht="3.75" customHeight="1" x14ac:dyDescent="0.2">
      <c r="A4" s="277"/>
      <c r="B4" s="277"/>
      <c r="C4" s="277"/>
      <c r="D4" s="277"/>
      <c r="E4" s="277"/>
      <c r="F4" s="277"/>
      <c r="G4" s="277"/>
      <c r="H4" s="278"/>
      <c r="I4" s="278"/>
      <c r="L4" s="10"/>
      <c r="P4" s="10"/>
      <c r="T4" s="10"/>
      <c r="X4" s="10"/>
      <c r="AB4" s="10"/>
    </row>
    <row r="5" spans="1:32" s="8" customFormat="1" ht="42.75" hidden="1" customHeight="1" x14ac:dyDescent="0.2">
      <c r="A5" s="17"/>
      <c r="B5" s="17"/>
      <c r="C5" s="17"/>
      <c r="D5" s="17"/>
      <c r="E5" s="280"/>
      <c r="F5" s="280"/>
      <c r="G5" s="17"/>
      <c r="H5" s="18"/>
      <c r="I5" s="18"/>
      <c r="L5" s="6"/>
      <c r="P5" s="6"/>
      <c r="T5" s="6"/>
      <c r="X5" s="6"/>
      <c r="AB5" s="6"/>
    </row>
    <row r="6" spans="1:32" s="10" customFormat="1" ht="46.5" customHeight="1" thickBot="1" x14ac:dyDescent="0.25">
      <c r="A6" s="166"/>
      <c r="B6" s="13"/>
      <c r="C6" s="13"/>
      <c r="D6" s="13"/>
      <c r="E6" s="11"/>
      <c r="F6" s="52"/>
      <c r="G6" s="281" t="s">
        <v>7</v>
      </c>
      <c r="H6" s="281"/>
      <c r="I6" s="281"/>
      <c r="J6" s="281"/>
      <c r="K6" s="281"/>
    </row>
    <row r="7" spans="1:32" s="12" customFormat="1" ht="91.5" customHeight="1" x14ac:dyDescent="0.2">
      <c r="A7" s="27" t="s">
        <v>196</v>
      </c>
      <c r="B7" s="27" t="s">
        <v>2</v>
      </c>
      <c r="C7" s="27" t="s">
        <v>22</v>
      </c>
      <c r="D7" s="27" t="s">
        <v>23</v>
      </c>
      <c r="E7" s="27" t="s">
        <v>5</v>
      </c>
      <c r="F7" s="53" t="s">
        <v>0</v>
      </c>
      <c r="G7" s="27" t="s">
        <v>24</v>
      </c>
      <c r="H7" s="217">
        <v>16.03</v>
      </c>
      <c r="I7" s="217">
        <v>17.03</v>
      </c>
      <c r="J7" s="217">
        <v>18.03</v>
      </c>
      <c r="K7" s="218" t="s">
        <v>188</v>
      </c>
      <c r="L7" s="217">
        <v>20.04</v>
      </c>
      <c r="M7" s="217">
        <v>21.04</v>
      </c>
      <c r="N7" s="219">
        <v>22.04</v>
      </c>
      <c r="O7" s="220" t="s">
        <v>198</v>
      </c>
      <c r="P7" s="221">
        <v>8.06</v>
      </c>
      <c r="Q7" s="221">
        <v>9.06</v>
      </c>
      <c r="R7" s="222">
        <v>10.06</v>
      </c>
      <c r="S7" s="220" t="s">
        <v>245</v>
      </c>
      <c r="T7" s="45">
        <v>27.07</v>
      </c>
      <c r="U7" s="45" t="s">
        <v>307</v>
      </c>
      <c r="V7" s="46">
        <v>29.07</v>
      </c>
      <c r="W7" s="50" t="s">
        <v>294</v>
      </c>
      <c r="X7" s="45">
        <v>24.08</v>
      </c>
      <c r="Y7" s="45">
        <v>25.08</v>
      </c>
      <c r="Z7" s="46">
        <v>26.08</v>
      </c>
      <c r="AA7" s="50" t="s">
        <v>334</v>
      </c>
      <c r="AB7" s="45">
        <v>21.09</v>
      </c>
      <c r="AC7" s="45">
        <v>22.09</v>
      </c>
      <c r="AD7" s="46">
        <v>23.09</v>
      </c>
      <c r="AE7" s="50" t="s">
        <v>335</v>
      </c>
    </row>
    <row r="8" spans="1:32" s="25" customFormat="1" ht="50.1" customHeight="1" x14ac:dyDescent="0.2">
      <c r="A8" s="65">
        <v>1</v>
      </c>
      <c r="B8" s="78" t="s">
        <v>36</v>
      </c>
      <c r="C8" s="79">
        <v>1989</v>
      </c>
      <c r="D8" s="79" t="s">
        <v>66</v>
      </c>
      <c r="E8" s="78" t="s">
        <v>207</v>
      </c>
      <c r="F8" s="80" t="s">
        <v>189</v>
      </c>
      <c r="G8" s="78" t="s">
        <v>94</v>
      </c>
      <c r="H8" s="70">
        <v>6</v>
      </c>
      <c r="I8" s="70">
        <v>14</v>
      </c>
      <c r="J8" s="70">
        <v>8</v>
      </c>
      <c r="K8" s="77">
        <f t="shared" ref="K8:K50" si="0">J8+I8+H8</f>
        <v>28</v>
      </c>
      <c r="L8" s="75"/>
      <c r="M8" s="75"/>
      <c r="N8" s="75"/>
      <c r="O8" s="68">
        <f t="shared" ref="O8:O50" si="1">N8+M8+L8</f>
        <v>0</v>
      </c>
      <c r="P8" s="76">
        <v>1</v>
      </c>
      <c r="Q8" s="76">
        <v>1</v>
      </c>
      <c r="R8" s="76">
        <v>11</v>
      </c>
      <c r="S8" s="68">
        <f t="shared" ref="S8:S49" si="2">R8+Q8+P8</f>
        <v>13</v>
      </c>
      <c r="T8" s="76">
        <v>8</v>
      </c>
      <c r="U8" s="76">
        <v>9</v>
      </c>
      <c r="V8" s="76">
        <v>5</v>
      </c>
      <c r="W8" s="68">
        <f t="shared" ref="W8:W50" si="3">SUM(T8:V8)</f>
        <v>22</v>
      </c>
      <c r="X8" s="76">
        <v>8</v>
      </c>
      <c r="Y8" s="76">
        <v>16</v>
      </c>
      <c r="Z8" s="76">
        <v>14</v>
      </c>
      <c r="AA8" s="68">
        <f t="shared" ref="AA8:AA50" si="4">Z8+Y8+X8</f>
        <v>38</v>
      </c>
      <c r="AB8" s="160">
        <v>16</v>
      </c>
      <c r="AC8" s="160">
        <v>15</v>
      </c>
      <c r="AD8" s="161">
        <v>12</v>
      </c>
      <c r="AE8" s="68">
        <f>AD8+AC8+AB8</f>
        <v>43</v>
      </c>
      <c r="AF8" s="69">
        <f t="shared" ref="AF8:AF50" si="5">AE8+AA8+W8+S8+O8+K8</f>
        <v>144</v>
      </c>
    </row>
    <row r="9" spans="1:32" s="25" customFormat="1" ht="61.5" customHeight="1" x14ac:dyDescent="0.2">
      <c r="A9" s="65">
        <f>A8+1</f>
        <v>2</v>
      </c>
      <c r="B9" s="78" t="s">
        <v>194</v>
      </c>
      <c r="C9" s="79">
        <v>1985</v>
      </c>
      <c r="D9" s="79" t="s">
        <v>66</v>
      </c>
      <c r="E9" s="78" t="s">
        <v>208</v>
      </c>
      <c r="F9" s="80" t="s">
        <v>189</v>
      </c>
      <c r="G9" s="78" t="s">
        <v>94</v>
      </c>
      <c r="H9" s="70">
        <v>4</v>
      </c>
      <c r="I9" s="76">
        <v>11</v>
      </c>
      <c r="J9" s="76">
        <v>9</v>
      </c>
      <c r="K9" s="77">
        <f t="shared" si="0"/>
        <v>24</v>
      </c>
      <c r="L9" s="75"/>
      <c r="M9" s="75"/>
      <c r="N9" s="75"/>
      <c r="O9" s="68">
        <f t="shared" si="1"/>
        <v>0</v>
      </c>
      <c r="P9" s="76">
        <v>11</v>
      </c>
      <c r="Q9" s="76">
        <v>8</v>
      </c>
      <c r="R9" s="76">
        <v>1</v>
      </c>
      <c r="S9" s="68">
        <f t="shared" si="2"/>
        <v>20</v>
      </c>
      <c r="T9" s="76">
        <v>7</v>
      </c>
      <c r="U9" s="76">
        <v>1</v>
      </c>
      <c r="V9" s="76">
        <v>4</v>
      </c>
      <c r="W9" s="68">
        <f t="shared" si="3"/>
        <v>12</v>
      </c>
      <c r="X9" s="76">
        <v>15</v>
      </c>
      <c r="Y9" s="76">
        <v>6</v>
      </c>
      <c r="Z9" s="76">
        <v>15</v>
      </c>
      <c r="AA9" s="68">
        <f t="shared" si="4"/>
        <v>36</v>
      </c>
      <c r="AB9" s="160">
        <v>15</v>
      </c>
      <c r="AC9" s="160">
        <v>16</v>
      </c>
      <c r="AD9" s="161">
        <v>14</v>
      </c>
      <c r="AE9" s="68">
        <f t="shared" ref="AE9:AE50" si="6">AD9+AC9+AB9</f>
        <v>45</v>
      </c>
      <c r="AF9" s="69">
        <f t="shared" si="5"/>
        <v>137</v>
      </c>
    </row>
    <row r="10" spans="1:32" s="25" customFormat="1" ht="50.1" customHeight="1" x14ac:dyDescent="0.5">
      <c r="A10" s="65">
        <f t="shared" ref="A10:A21" si="7">A9+1</f>
        <v>3</v>
      </c>
      <c r="B10" s="20" t="s">
        <v>71</v>
      </c>
      <c r="C10" s="66">
        <v>1991</v>
      </c>
      <c r="D10" s="66" t="s">
        <v>69</v>
      </c>
      <c r="E10" s="20" t="s">
        <v>111</v>
      </c>
      <c r="F10" s="21" t="s">
        <v>16</v>
      </c>
      <c r="G10" s="20" t="s">
        <v>70</v>
      </c>
      <c r="H10" s="76">
        <v>13</v>
      </c>
      <c r="I10" s="76">
        <v>2</v>
      </c>
      <c r="J10" s="76">
        <v>13</v>
      </c>
      <c r="K10" s="77">
        <f t="shared" si="0"/>
        <v>28</v>
      </c>
      <c r="L10" s="76">
        <v>15</v>
      </c>
      <c r="M10" s="76">
        <v>8</v>
      </c>
      <c r="N10" s="70">
        <v>9</v>
      </c>
      <c r="O10" s="68">
        <f t="shared" si="1"/>
        <v>32</v>
      </c>
      <c r="P10" s="76">
        <v>4</v>
      </c>
      <c r="Q10" s="76">
        <v>1</v>
      </c>
      <c r="R10" s="76">
        <v>10</v>
      </c>
      <c r="S10" s="68">
        <f t="shared" si="2"/>
        <v>15</v>
      </c>
      <c r="T10" s="76">
        <v>4</v>
      </c>
      <c r="U10" s="76">
        <v>2</v>
      </c>
      <c r="V10" s="76">
        <v>9</v>
      </c>
      <c r="W10" s="68">
        <f t="shared" si="3"/>
        <v>15</v>
      </c>
      <c r="X10" s="76">
        <v>4</v>
      </c>
      <c r="Y10" s="76">
        <v>2</v>
      </c>
      <c r="Z10" s="76">
        <v>3</v>
      </c>
      <c r="AA10" s="68">
        <f t="shared" si="4"/>
        <v>9</v>
      </c>
      <c r="AB10" s="160">
        <v>2</v>
      </c>
      <c r="AC10" s="160">
        <v>9</v>
      </c>
      <c r="AD10" s="161">
        <v>0</v>
      </c>
      <c r="AE10" s="68">
        <f t="shared" si="6"/>
        <v>11</v>
      </c>
      <c r="AF10" s="69">
        <f t="shared" si="5"/>
        <v>110</v>
      </c>
    </row>
    <row r="11" spans="1:32" s="25" customFormat="1" ht="51.75" customHeight="1" x14ac:dyDescent="0.2">
      <c r="A11" s="65">
        <v>3</v>
      </c>
      <c r="B11" s="78" t="s">
        <v>36</v>
      </c>
      <c r="C11" s="79">
        <v>1989</v>
      </c>
      <c r="D11" s="79" t="s">
        <v>66</v>
      </c>
      <c r="E11" s="78" t="s">
        <v>110</v>
      </c>
      <c r="F11" s="80" t="s">
        <v>112</v>
      </c>
      <c r="G11" s="78" t="s">
        <v>94</v>
      </c>
      <c r="H11" s="76">
        <v>2</v>
      </c>
      <c r="I11" s="76"/>
      <c r="J11" s="76"/>
      <c r="K11" s="77">
        <f t="shared" si="0"/>
        <v>2</v>
      </c>
      <c r="L11" s="76">
        <v>1</v>
      </c>
      <c r="M11" s="81">
        <v>6</v>
      </c>
      <c r="N11" s="75">
        <v>0</v>
      </c>
      <c r="O11" s="68">
        <f t="shared" si="1"/>
        <v>7</v>
      </c>
      <c r="P11" s="76">
        <v>1</v>
      </c>
      <c r="Q11" s="76">
        <v>5</v>
      </c>
      <c r="R11" s="76">
        <v>16</v>
      </c>
      <c r="S11" s="68">
        <f t="shared" si="2"/>
        <v>22</v>
      </c>
      <c r="T11" s="76"/>
      <c r="U11" s="76"/>
      <c r="V11" s="76"/>
      <c r="W11" s="68">
        <f t="shared" si="3"/>
        <v>0</v>
      </c>
      <c r="X11" s="76">
        <v>13</v>
      </c>
      <c r="Y11" s="76">
        <v>15</v>
      </c>
      <c r="Z11" s="76">
        <v>16</v>
      </c>
      <c r="AA11" s="68">
        <f t="shared" si="4"/>
        <v>44</v>
      </c>
      <c r="AB11" s="160">
        <v>14</v>
      </c>
      <c r="AC11" s="160">
        <v>10</v>
      </c>
      <c r="AD11" s="161">
        <v>11</v>
      </c>
      <c r="AE11" s="68">
        <f t="shared" si="6"/>
        <v>35</v>
      </c>
      <c r="AF11" s="69">
        <f t="shared" si="5"/>
        <v>110</v>
      </c>
    </row>
    <row r="12" spans="1:32" s="25" customFormat="1" ht="50.1" customHeight="1" x14ac:dyDescent="0.5">
      <c r="A12" s="65">
        <v>5</v>
      </c>
      <c r="B12" s="20" t="s">
        <v>11</v>
      </c>
      <c r="C12" s="66">
        <v>1990</v>
      </c>
      <c r="D12" s="66" t="s">
        <v>25</v>
      </c>
      <c r="E12" s="20" t="s">
        <v>32</v>
      </c>
      <c r="F12" s="21" t="s">
        <v>29</v>
      </c>
      <c r="G12" s="20" t="s">
        <v>28</v>
      </c>
      <c r="H12" s="76">
        <v>16</v>
      </c>
      <c r="I12" s="76">
        <v>12</v>
      </c>
      <c r="J12" s="76">
        <v>12</v>
      </c>
      <c r="K12" s="77">
        <f t="shared" si="0"/>
        <v>40</v>
      </c>
      <c r="L12" s="76">
        <v>5</v>
      </c>
      <c r="M12" s="76">
        <v>13</v>
      </c>
      <c r="N12" s="67">
        <v>15</v>
      </c>
      <c r="O12" s="68">
        <f t="shared" si="1"/>
        <v>33</v>
      </c>
      <c r="P12" s="76">
        <v>14</v>
      </c>
      <c r="Q12" s="76">
        <v>9</v>
      </c>
      <c r="R12" s="76">
        <v>9</v>
      </c>
      <c r="S12" s="68">
        <f t="shared" si="2"/>
        <v>32</v>
      </c>
      <c r="T12" s="76"/>
      <c r="U12" s="76"/>
      <c r="V12" s="76"/>
      <c r="W12" s="68">
        <f t="shared" si="3"/>
        <v>0</v>
      </c>
      <c r="X12" s="76">
        <v>0</v>
      </c>
      <c r="Y12" s="76">
        <v>0</v>
      </c>
      <c r="Z12" s="76">
        <v>0</v>
      </c>
      <c r="AA12" s="68">
        <f t="shared" si="4"/>
        <v>0</v>
      </c>
      <c r="AB12" s="160"/>
      <c r="AC12" s="160"/>
      <c r="AD12" s="161"/>
      <c r="AE12" s="68">
        <f t="shared" si="6"/>
        <v>0</v>
      </c>
      <c r="AF12" s="69">
        <f t="shared" si="5"/>
        <v>105</v>
      </c>
    </row>
    <row r="13" spans="1:32" s="19" customFormat="1" ht="50.1" customHeight="1" x14ac:dyDescent="0.5">
      <c r="A13" s="65">
        <f t="shared" si="7"/>
        <v>6</v>
      </c>
      <c r="B13" s="20" t="s">
        <v>50</v>
      </c>
      <c r="C13" s="66">
        <v>1989</v>
      </c>
      <c r="D13" s="66" t="s">
        <v>25</v>
      </c>
      <c r="E13" s="20" t="s">
        <v>105</v>
      </c>
      <c r="F13" s="21" t="s">
        <v>162</v>
      </c>
      <c r="G13" s="20" t="s">
        <v>51</v>
      </c>
      <c r="H13" s="76">
        <v>15</v>
      </c>
      <c r="I13" s="76">
        <v>9</v>
      </c>
      <c r="J13" s="76">
        <v>7</v>
      </c>
      <c r="K13" s="77">
        <f t="shared" si="0"/>
        <v>31</v>
      </c>
      <c r="L13" s="76">
        <v>13</v>
      </c>
      <c r="M13" s="76">
        <v>12</v>
      </c>
      <c r="N13" s="67">
        <v>7</v>
      </c>
      <c r="O13" s="68">
        <f t="shared" si="1"/>
        <v>32</v>
      </c>
      <c r="P13" s="76">
        <v>15</v>
      </c>
      <c r="Q13" s="76">
        <v>10</v>
      </c>
      <c r="R13" s="76">
        <v>14</v>
      </c>
      <c r="S13" s="68">
        <f t="shared" si="2"/>
        <v>39</v>
      </c>
      <c r="T13" s="76"/>
      <c r="U13" s="76"/>
      <c r="V13" s="76"/>
      <c r="W13" s="68">
        <f t="shared" si="3"/>
        <v>0</v>
      </c>
      <c r="X13" s="76">
        <v>0</v>
      </c>
      <c r="Y13" s="76">
        <v>0</v>
      </c>
      <c r="Z13" s="76">
        <v>0</v>
      </c>
      <c r="AA13" s="68">
        <f t="shared" si="4"/>
        <v>0</v>
      </c>
      <c r="AB13" s="160"/>
      <c r="AC13" s="160"/>
      <c r="AD13" s="161"/>
      <c r="AE13" s="68">
        <f t="shared" si="6"/>
        <v>0</v>
      </c>
      <c r="AF13" s="69">
        <f t="shared" si="5"/>
        <v>102</v>
      </c>
    </row>
    <row r="14" spans="1:32" s="26" customFormat="1" ht="66" customHeight="1" x14ac:dyDescent="0.5">
      <c r="A14" s="65">
        <f t="shared" si="7"/>
        <v>7</v>
      </c>
      <c r="B14" s="20" t="s">
        <v>212</v>
      </c>
      <c r="C14" s="66">
        <v>1966</v>
      </c>
      <c r="D14" s="66" t="s">
        <v>69</v>
      </c>
      <c r="E14" s="20" t="s">
        <v>257</v>
      </c>
      <c r="F14" s="21" t="s">
        <v>214</v>
      </c>
      <c r="G14" s="20" t="s">
        <v>57</v>
      </c>
      <c r="H14" s="70"/>
      <c r="I14" s="76"/>
      <c r="J14" s="76"/>
      <c r="K14" s="77">
        <f t="shared" si="0"/>
        <v>0</v>
      </c>
      <c r="L14" s="75"/>
      <c r="M14" s="75"/>
      <c r="N14" s="75"/>
      <c r="O14" s="68">
        <f t="shared" si="1"/>
        <v>0</v>
      </c>
      <c r="P14" s="76">
        <v>1</v>
      </c>
      <c r="Q14" s="76">
        <v>14</v>
      </c>
      <c r="R14" s="76">
        <v>12</v>
      </c>
      <c r="S14" s="68">
        <f t="shared" si="2"/>
        <v>27</v>
      </c>
      <c r="T14" s="76"/>
      <c r="U14" s="76"/>
      <c r="V14" s="76"/>
      <c r="W14" s="68">
        <f t="shared" si="3"/>
        <v>0</v>
      </c>
      <c r="X14" s="76">
        <v>9</v>
      </c>
      <c r="Y14" s="76">
        <v>12</v>
      </c>
      <c r="Z14" s="76">
        <v>11</v>
      </c>
      <c r="AA14" s="68">
        <f t="shared" si="4"/>
        <v>32</v>
      </c>
      <c r="AB14" s="160">
        <v>1</v>
      </c>
      <c r="AC14" s="160">
        <v>12</v>
      </c>
      <c r="AD14" s="161">
        <v>13</v>
      </c>
      <c r="AE14" s="68">
        <f t="shared" si="6"/>
        <v>26</v>
      </c>
      <c r="AF14" s="69">
        <f t="shared" si="5"/>
        <v>85</v>
      </c>
    </row>
    <row r="15" spans="1:32" s="25" customFormat="1" ht="50.1" customHeight="1" x14ac:dyDescent="0.5">
      <c r="A15" s="65">
        <f t="shared" si="7"/>
        <v>8</v>
      </c>
      <c r="B15" s="20" t="s">
        <v>104</v>
      </c>
      <c r="C15" s="66">
        <v>1988</v>
      </c>
      <c r="D15" s="66">
        <v>1</v>
      </c>
      <c r="E15" s="20" t="s">
        <v>106</v>
      </c>
      <c r="F15" s="21" t="s">
        <v>107</v>
      </c>
      <c r="G15" s="20" t="s">
        <v>51</v>
      </c>
      <c r="H15" s="76">
        <v>5</v>
      </c>
      <c r="I15" s="76">
        <v>8</v>
      </c>
      <c r="J15" s="76">
        <v>11</v>
      </c>
      <c r="K15" s="77">
        <f t="shared" si="0"/>
        <v>24</v>
      </c>
      <c r="L15" s="76">
        <v>12</v>
      </c>
      <c r="M15" s="76">
        <v>15</v>
      </c>
      <c r="N15" s="67">
        <v>14</v>
      </c>
      <c r="O15" s="68">
        <f t="shared" si="1"/>
        <v>41</v>
      </c>
      <c r="P15" s="76">
        <v>13</v>
      </c>
      <c r="Q15" s="76">
        <v>1</v>
      </c>
      <c r="R15" s="76">
        <v>3</v>
      </c>
      <c r="S15" s="68">
        <f t="shared" si="2"/>
        <v>17</v>
      </c>
      <c r="T15" s="76"/>
      <c r="U15" s="76"/>
      <c r="V15" s="76"/>
      <c r="W15" s="68">
        <f t="shared" si="3"/>
        <v>0</v>
      </c>
      <c r="X15" s="76">
        <v>0</v>
      </c>
      <c r="Y15" s="76">
        <v>0</v>
      </c>
      <c r="Z15" s="76">
        <v>0</v>
      </c>
      <c r="AA15" s="68">
        <f t="shared" si="4"/>
        <v>0</v>
      </c>
      <c r="AB15" s="160"/>
      <c r="AC15" s="160"/>
      <c r="AD15" s="161"/>
      <c r="AE15" s="68">
        <f t="shared" si="6"/>
        <v>0</v>
      </c>
      <c r="AF15" s="69">
        <f t="shared" si="5"/>
        <v>82</v>
      </c>
    </row>
    <row r="16" spans="1:32" s="25" customFormat="1" ht="50.1" customHeight="1" x14ac:dyDescent="0.5">
      <c r="A16" s="65">
        <f t="shared" si="7"/>
        <v>9</v>
      </c>
      <c r="B16" s="20" t="s">
        <v>21</v>
      </c>
      <c r="C16" s="66">
        <v>1984</v>
      </c>
      <c r="D16" s="66" t="s">
        <v>25</v>
      </c>
      <c r="E16" s="20" t="s">
        <v>113</v>
      </c>
      <c r="F16" s="21" t="s">
        <v>10</v>
      </c>
      <c r="G16" s="20" t="s">
        <v>37</v>
      </c>
      <c r="H16" s="76">
        <v>0</v>
      </c>
      <c r="I16" s="76">
        <v>0</v>
      </c>
      <c r="J16" s="76">
        <v>0</v>
      </c>
      <c r="K16" s="77">
        <f t="shared" si="0"/>
        <v>0</v>
      </c>
      <c r="L16" s="76">
        <v>11</v>
      </c>
      <c r="M16" s="76">
        <v>16</v>
      </c>
      <c r="N16" s="67">
        <v>6</v>
      </c>
      <c r="O16" s="68">
        <f t="shared" si="1"/>
        <v>33</v>
      </c>
      <c r="P16" s="76">
        <v>2</v>
      </c>
      <c r="Q16" s="76">
        <v>2</v>
      </c>
      <c r="R16" s="76">
        <v>8</v>
      </c>
      <c r="S16" s="68">
        <f t="shared" si="2"/>
        <v>12</v>
      </c>
      <c r="T16" s="76"/>
      <c r="U16" s="76"/>
      <c r="V16" s="76"/>
      <c r="W16" s="68">
        <f t="shared" si="3"/>
        <v>0</v>
      </c>
      <c r="X16" s="76"/>
      <c r="Y16" s="76"/>
      <c r="Z16" s="76"/>
      <c r="AA16" s="68">
        <f t="shared" si="4"/>
        <v>0</v>
      </c>
      <c r="AB16" s="160">
        <v>10</v>
      </c>
      <c r="AC16" s="160">
        <v>13</v>
      </c>
      <c r="AD16" s="161">
        <v>4</v>
      </c>
      <c r="AE16" s="68">
        <f t="shared" si="6"/>
        <v>27</v>
      </c>
      <c r="AF16" s="69">
        <f t="shared" si="5"/>
        <v>72</v>
      </c>
    </row>
    <row r="17" spans="1:32" s="25" customFormat="1" ht="62.25" customHeight="1" x14ac:dyDescent="0.5">
      <c r="A17" s="65"/>
      <c r="B17" s="71" t="s">
        <v>71</v>
      </c>
      <c r="C17" s="72">
        <v>1991</v>
      </c>
      <c r="D17" s="72" t="s">
        <v>69</v>
      </c>
      <c r="E17" s="71" t="s">
        <v>337</v>
      </c>
      <c r="F17" s="73" t="s">
        <v>16</v>
      </c>
      <c r="G17" s="71" t="s">
        <v>70</v>
      </c>
      <c r="H17" s="182">
        <v>14</v>
      </c>
      <c r="I17" s="182">
        <v>15</v>
      </c>
      <c r="J17" s="182">
        <v>10</v>
      </c>
      <c r="K17" s="77">
        <f t="shared" si="0"/>
        <v>39</v>
      </c>
      <c r="L17" s="182">
        <v>16</v>
      </c>
      <c r="M17" s="182">
        <v>9</v>
      </c>
      <c r="N17" s="183">
        <v>5</v>
      </c>
      <c r="O17" s="68">
        <f t="shared" si="1"/>
        <v>30</v>
      </c>
      <c r="P17" s="182">
        <v>0</v>
      </c>
      <c r="Q17" s="182">
        <v>0</v>
      </c>
      <c r="R17" s="182">
        <v>0</v>
      </c>
      <c r="S17" s="68">
        <f t="shared" si="2"/>
        <v>0</v>
      </c>
      <c r="T17" s="182"/>
      <c r="U17" s="182"/>
      <c r="V17" s="182"/>
      <c r="W17" s="68">
        <f t="shared" si="3"/>
        <v>0</v>
      </c>
      <c r="X17" s="182">
        <v>0</v>
      </c>
      <c r="Y17" s="182">
        <v>0</v>
      </c>
      <c r="Z17" s="182">
        <v>0</v>
      </c>
      <c r="AA17" s="68">
        <f t="shared" si="4"/>
        <v>0</v>
      </c>
      <c r="AB17" s="184"/>
      <c r="AC17" s="184"/>
      <c r="AD17" s="185"/>
      <c r="AE17" s="68">
        <f t="shared" si="6"/>
        <v>0</v>
      </c>
      <c r="AF17" s="69">
        <f t="shared" si="5"/>
        <v>69</v>
      </c>
    </row>
    <row r="18" spans="1:32" s="25" customFormat="1" ht="73.5" customHeight="1" x14ac:dyDescent="0.5">
      <c r="A18" s="65">
        <v>10</v>
      </c>
      <c r="B18" s="20" t="s">
        <v>143</v>
      </c>
      <c r="C18" s="66">
        <v>1968</v>
      </c>
      <c r="D18" s="66" t="s">
        <v>26</v>
      </c>
      <c r="E18" s="20" t="s">
        <v>147</v>
      </c>
      <c r="F18" s="21" t="s">
        <v>149</v>
      </c>
      <c r="G18" s="20" t="s">
        <v>57</v>
      </c>
      <c r="H18" s="76"/>
      <c r="I18" s="76"/>
      <c r="J18" s="76"/>
      <c r="K18" s="77">
        <f t="shared" si="0"/>
        <v>0</v>
      </c>
      <c r="L18" s="76">
        <v>9</v>
      </c>
      <c r="M18" s="76">
        <v>14</v>
      </c>
      <c r="N18" s="67">
        <v>12</v>
      </c>
      <c r="O18" s="68">
        <f t="shared" si="1"/>
        <v>35</v>
      </c>
      <c r="P18" s="76">
        <v>10</v>
      </c>
      <c r="Q18" s="76">
        <v>15</v>
      </c>
      <c r="R18" s="76">
        <v>7</v>
      </c>
      <c r="S18" s="68">
        <f t="shared" si="2"/>
        <v>32</v>
      </c>
      <c r="T18" s="76"/>
      <c r="U18" s="76"/>
      <c r="V18" s="76"/>
      <c r="W18" s="68">
        <f t="shared" si="3"/>
        <v>0</v>
      </c>
      <c r="X18" s="76">
        <v>0</v>
      </c>
      <c r="Y18" s="76">
        <v>0</v>
      </c>
      <c r="Z18" s="76">
        <v>0</v>
      </c>
      <c r="AA18" s="68">
        <f t="shared" si="4"/>
        <v>0</v>
      </c>
      <c r="AB18" s="160"/>
      <c r="AC18" s="160"/>
      <c r="AD18" s="161"/>
      <c r="AE18" s="68">
        <f t="shared" si="6"/>
        <v>0</v>
      </c>
      <c r="AF18" s="69">
        <f t="shared" si="5"/>
        <v>67</v>
      </c>
    </row>
    <row r="19" spans="1:32" s="25" customFormat="1" ht="73.5" customHeight="1" x14ac:dyDescent="0.5">
      <c r="A19" s="65">
        <f t="shared" si="7"/>
        <v>11</v>
      </c>
      <c r="B19" s="20" t="s">
        <v>37</v>
      </c>
      <c r="C19" s="66">
        <v>1981</v>
      </c>
      <c r="D19" s="66" t="s">
        <v>26</v>
      </c>
      <c r="E19" s="20" t="s">
        <v>308</v>
      </c>
      <c r="F19" s="21" t="s">
        <v>14</v>
      </c>
      <c r="G19" s="20" t="s">
        <v>38</v>
      </c>
      <c r="H19" s="20"/>
      <c r="I19" s="20"/>
      <c r="J19" s="20"/>
      <c r="K19" s="77">
        <f t="shared" si="0"/>
        <v>0</v>
      </c>
      <c r="L19" s="20"/>
      <c r="M19" s="20"/>
      <c r="N19" s="20"/>
      <c r="O19" s="68">
        <f t="shared" si="1"/>
        <v>0</v>
      </c>
      <c r="P19" s="20"/>
      <c r="Q19" s="20"/>
      <c r="R19" s="20"/>
      <c r="S19" s="68">
        <f t="shared" si="2"/>
        <v>0</v>
      </c>
      <c r="T19" s="20">
        <v>9</v>
      </c>
      <c r="U19" s="20">
        <v>5</v>
      </c>
      <c r="V19" s="20">
        <v>6</v>
      </c>
      <c r="W19" s="68">
        <f t="shared" si="3"/>
        <v>20</v>
      </c>
      <c r="X19" s="76">
        <v>3</v>
      </c>
      <c r="Y19" s="76">
        <v>9</v>
      </c>
      <c r="Z19" s="76">
        <v>6</v>
      </c>
      <c r="AA19" s="68">
        <f t="shared" si="4"/>
        <v>18</v>
      </c>
      <c r="AB19" s="160">
        <v>11</v>
      </c>
      <c r="AC19" s="160">
        <v>11</v>
      </c>
      <c r="AD19" s="161">
        <v>5</v>
      </c>
      <c r="AE19" s="68">
        <f t="shared" si="6"/>
        <v>27</v>
      </c>
      <c r="AF19" s="69">
        <f t="shared" si="5"/>
        <v>65</v>
      </c>
    </row>
    <row r="20" spans="1:32" s="26" customFormat="1" ht="50.1" customHeight="1" x14ac:dyDescent="0.5">
      <c r="A20" s="65">
        <f t="shared" si="7"/>
        <v>12</v>
      </c>
      <c r="B20" s="20" t="s">
        <v>17</v>
      </c>
      <c r="C20" s="66">
        <v>1991</v>
      </c>
      <c r="D20" s="66" t="s">
        <v>26</v>
      </c>
      <c r="E20" s="20" t="s">
        <v>75</v>
      </c>
      <c r="F20" s="21" t="s">
        <v>16</v>
      </c>
      <c r="G20" s="20" t="s">
        <v>70</v>
      </c>
      <c r="H20" s="82">
        <v>1</v>
      </c>
      <c r="I20" s="76">
        <v>6</v>
      </c>
      <c r="J20" s="76">
        <v>4</v>
      </c>
      <c r="K20" s="77">
        <f t="shared" si="0"/>
        <v>11</v>
      </c>
      <c r="L20" s="76">
        <v>3</v>
      </c>
      <c r="M20" s="76">
        <v>4</v>
      </c>
      <c r="N20" s="67">
        <v>4</v>
      </c>
      <c r="O20" s="68">
        <f t="shared" si="1"/>
        <v>11</v>
      </c>
      <c r="P20" s="76">
        <v>1</v>
      </c>
      <c r="Q20" s="76">
        <v>13</v>
      </c>
      <c r="R20" s="76"/>
      <c r="S20" s="68">
        <f t="shared" si="2"/>
        <v>14</v>
      </c>
      <c r="T20" s="76"/>
      <c r="U20" s="76"/>
      <c r="V20" s="76"/>
      <c r="W20" s="68">
        <f t="shared" si="3"/>
        <v>0</v>
      </c>
      <c r="X20" s="76"/>
      <c r="Y20" s="76"/>
      <c r="Z20" s="76"/>
      <c r="AA20" s="68">
        <f t="shared" si="4"/>
        <v>0</v>
      </c>
      <c r="AB20" s="160">
        <v>9</v>
      </c>
      <c r="AC20" s="160">
        <v>8</v>
      </c>
      <c r="AD20" s="161">
        <v>8</v>
      </c>
      <c r="AE20" s="68">
        <f t="shared" si="6"/>
        <v>25</v>
      </c>
      <c r="AF20" s="69">
        <f t="shared" si="5"/>
        <v>61</v>
      </c>
    </row>
    <row r="21" spans="1:32" s="19" customFormat="1" ht="50.1" customHeight="1" x14ac:dyDescent="0.5">
      <c r="A21" s="65">
        <f t="shared" si="7"/>
        <v>13</v>
      </c>
      <c r="B21" s="20" t="s">
        <v>309</v>
      </c>
      <c r="C21" s="66">
        <v>1967</v>
      </c>
      <c r="D21" s="66" t="s">
        <v>34</v>
      </c>
      <c r="E21" s="20" t="s">
        <v>310</v>
      </c>
      <c r="F21" s="21" t="s">
        <v>14</v>
      </c>
      <c r="G21" s="20" t="s">
        <v>311</v>
      </c>
      <c r="H21" s="82"/>
      <c r="I21" s="76"/>
      <c r="J21" s="76"/>
      <c r="K21" s="77">
        <f t="shared" si="0"/>
        <v>0</v>
      </c>
      <c r="L21" s="83"/>
      <c r="M21" s="70"/>
      <c r="N21" s="75"/>
      <c r="O21" s="68">
        <f t="shared" si="1"/>
        <v>0</v>
      </c>
      <c r="P21" s="76"/>
      <c r="Q21" s="76"/>
      <c r="R21" s="76"/>
      <c r="S21" s="68">
        <f t="shared" si="2"/>
        <v>0</v>
      </c>
      <c r="T21" s="76">
        <v>3</v>
      </c>
      <c r="U21" s="76">
        <v>4</v>
      </c>
      <c r="V21" s="76">
        <v>7</v>
      </c>
      <c r="W21" s="68">
        <f t="shared" si="3"/>
        <v>14</v>
      </c>
      <c r="X21" s="76">
        <v>11</v>
      </c>
      <c r="Y21" s="76">
        <v>3</v>
      </c>
      <c r="Z21" s="76">
        <v>8</v>
      </c>
      <c r="AA21" s="68">
        <f t="shared" si="4"/>
        <v>22</v>
      </c>
      <c r="AB21" s="160">
        <v>4</v>
      </c>
      <c r="AC21" s="160">
        <v>14</v>
      </c>
      <c r="AD21" s="161">
        <v>3</v>
      </c>
      <c r="AE21" s="68">
        <f t="shared" si="6"/>
        <v>21</v>
      </c>
      <c r="AF21" s="69">
        <f t="shared" si="5"/>
        <v>57</v>
      </c>
    </row>
    <row r="22" spans="1:32" s="19" customFormat="1" ht="50.1" customHeight="1" x14ac:dyDescent="0.2">
      <c r="A22" s="65">
        <f>A21+1</f>
        <v>14</v>
      </c>
      <c r="B22" s="78" t="s">
        <v>36</v>
      </c>
      <c r="C22" s="79">
        <v>1989</v>
      </c>
      <c r="D22" s="79" t="s">
        <v>66</v>
      </c>
      <c r="E22" s="78" t="s">
        <v>313</v>
      </c>
      <c r="F22" s="84" t="s">
        <v>202</v>
      </c>
      <c r="G22" s="78" t="s">
        <v>94</v>
      </c>
      <c r="H22" s="70"/>
      <c r="I22" s="76"/>
      <c r="J22" s="76"/>
      <c r="K22" s="77">
        <f t="shared" si="0"/>
        <v>0</v>
      </c>
      <c r="L22" s="75"/>
      <c r="M22" s="75"/>
      <c r="N22" s="75"/>
      <c r="O22" s="68">
        <f t="shared" si="1"/>
        <v>0</v>
      </c>
      <c r="P22" s="76"/>
      <c r="Q22" s="76"/>
      <c r="R22" s="76"/>
      <c r="S22" s="68">
        <f t="shared" si="2"/>
        <v>0</v>
      </c>
      <c r="T22" s="76"/>
      <c r="U22" s="76"/>
      <c r="V22" s="76"/>
      <c r="W22" s="68">
        <f t="shared" si="3"/>
        <v>0</v>
      </c>
      <c r="X22" s="76">
        <v>5</v>
      </c>
      <c r="Y22" s="76">
        <v>14</v>
      </c>
      <c r="Z22" s="76">
        <v>10</v>
      </c>
      <c r="AA22" s="68">
        <f t="shared" si="4"/>
        <v>29</v>
      </c>
      <c r="AB22" s="160">
        <v>12</v>
      </c>
      <c r="AC22" s="160">
        <v>5</v>
      </c>
      <c r="AD22" s="161">
        <v>10</v>
      </c>
      <c r="AE22" s="68">
        <f t="shared" si="6"/>
        <v>27</v>
      </c>
      <c r="AF22" s="69">
        <f t="shared" si="5"/>
        <v>56</v>
      </c>
    </row>
    <row r="23" spans="1:32" ht="63" x14ac:dyDescent="0.5">
      <c r="A23" s="65"/>
      <c r="B23" s="71" t="s">
        <v>71</v>
      </c>
      <c r="C23" s="72">
        <v>1991</v>
      </c>
      <c r="D23" s="72" t="s">
        <v>69</v>
      </c>
      <c r="E23" s="71" t="s">
        <v>47</v>
      </c>
      <c r="F23" s="73" t="s">
        <v>16</v>
      </c>
      <c r="G23" s="71" t="s">
        <v>70</v>
      </c>
      <c r="H23" s="182">
        <v>7</v>
      </c>
      <c r="I23" s="182">
        <v>10</v>
      </c>
      <c r="J23" s="182">
        <v>2</v>
      </c>
      <c r="K23" s="77">
        <f t="shared" si="0"/>
        <v>19</v>
      </c>
      <c r="L23" s="182">
        <v>14</v>
      </c>
      <c r="M23" s="182">
        <v>11</v>
      </c>
      <c r="N23" s="183">
        <v>11</v>
      </c>
      <c r="O23" s="68">
        <f t="shared" si="1"/>
        <v>36</v>
      </c>
      <c r="P23" s="182"/>
      <c r="Q23" s="182"/>
      <c r="R23" s="182"/>
      <c r="S23" s="68">
        <f t="shared" si="2"/>
        <v>0</v>
      </c>
      <c r="T23" s="182"/>
      <c r="U23" s="182"/>
      <c r="V23" s="182"/>
      <c r="W23" s="68">
        <f t="shared" si="3"/>
        <v>0</v>
      </c>
      <c r="X23" s="182">
        <v>0</v>
      </c>
      <c r="Y23" s="182">
        <v>0</v>
      </c>
      <c r="Z23" s="182">
        <v>0</v>
      </c>
      <c r="AA23" s="68">
        <f t="shared" si="4"/>
        <v>0</v>
      </c>
      <c r="AB23" s="184"/>
      <c r="AC23" s="184"/>
      <c r="AD23" s="161"/>
      <c r="AE23" s="68">
        <f t="shared" si="6"/>
        <v>0</v>
      </c>
      <c r="AF23" s="69">
        <f t="shared" si="5"/>
        <v>55</v>
      </c>
    </row>
    <row r="24" spans="1:32" ht="94.5" x14ac:dyDescent="0.2">
      <c r="A24" s="65">
        <v>15</v>
      </c>
      <c r="B24" s="78" t="s">
        <v>194</v>
      </c>
      <c r="C24" s="79">
        <v>1985</v>
      </c>
      <c r="D24" s="79" t="s">
        <v>66</v>
      </c>
      <c r="E24" s="78" t="s">
        <v>204</v>
      </c>
      <c r="F24" s="80" t="s">
        <v>189</v>
      </c>
      <c r="G24" s="78" t="s">
        <v>94</v>
      </c>
      <c r="H24" s="70">
        <v>10</v>
      </c>
      <c r="I24" s="76"/>
      <c r="J24" s="76"/>
      <c r="K24" s="77">
        <f t="shared" si="0"/>
        <v>10</v>
      </c>
      <c r="L24" s="75"/>
      <c r="M24" s="75"/>
      <c r="N24" s="75"/>
      <c r="O24" s="68">
        <f t="shared" si="1"/>
        <v>0</v>
      </c>
      <c r="P24" s="76">
        <v>16</v>
      </c>
      <c r="Q24" s="76">
        <v>1</v>
      </c>
      <c r="R24" s="76">
        <v>6</v>
      </c>
      <c r="S24" s="68">
        <f t="shared" si="2"/>
        <v>23</v>
      </c>
      <c r="T24" s="76">
        <v>10</v>
      </c>
      <c r="U24" s="76">
        <v>3</v>
      </c>
      <c r="V24" s="76">
        <v>8</v>
      </c>
      <c r="W24" s="68">
        <f t="shared" si="3"/>
        <v>21</v>
      </c>
      <c r="X24" s="76"/>
      <c r="Y24" s="76"/>
      <c r="Z24" s="76"/>
      <c r="AA24" s="68">
        <f t="shared" si="4"/>
        <v>0</v>
      </c>
      <c r="AB24" s="160"/>
      <c r="AC24" s="160"/>
      <c r="AD24" s="161"/>
      <c r="AE24" s="68">
        <f t="shared" si="6"/>
        <v>0</v>
      </c>
      <c r="AF24" s="69">
        <f t="shared" si="5"/>
        <v>54</v>
      </c>
    </row>
    <row r="25" spans="1:32" ht="31.5" x14ac:dyDescent="0.5">
      <c r="A25" s="65">
        <v>16</v>
      </c>
      <c r="B25" s="74" t="s">
        <v>143</v>
      </c>
      <c r="C25" s="66">
        <v>1968</v>
      </c>
      <c r="D25" s="66" t="s">
        <v>26</v>
      </c>
      <c r="E25" s="20" t="s">
        <v>148</v>
      </c>
      <c r="F25" s="21" t="s">
        <v>149</v>
      </c>
      <c r="G25" s="20" t="s">
        <v>57</v>
      </c>
      <c r="H25" s="76"/>
      <c r="I25" s="76"/>
      <c r="J25" s="76"/>
      <c r="K25" s="77">
        <f t="shared" si="0"/>
        <v>0</v>
      </c>
      <c r="L25" s="76">
        <v>8</v>
      </c>
      <c r="M25" s="76">
        <v>3</v>
      </c>
      <c r="N25" s="67">
        <v>8</v>
      </c>
      <c r="O25" s="68">
        <f t="shared" si="1"/>
        <v>19</v>
      </c>
      <c r="P25" s="76">
        <v>9</v>
      </c>
      <c r="Q25" s="76">
        <v>1</v>
      </c>
      <c r="R25" s="76">
        <v>5</v>
      </c>
      <c r="S25" s="68">
        <f t="shared" si="2"/>
        <v>15</v>
      </c>
      <c r="T25" s="76"/>
      <c r="U25" s="76"/>
      <c r="V25" s="76"/>
      <c r="W25" s="68">
        <f t="shared" si="3"/>
        <v>0</v>
      </c>
      <c r="X25" s="76"/>
      <c r="Y25" s="76">
        <v>8</v>
      </c>
      <c r="Z25" s="76">
        <v>12</v>
      </c>
      <c r="AA25" s="68">
        <f t="shared" si="4"/>
        <v>20</v>
      </c>
      <c r="AB25" s="160"/>
      <c r="AC25" s="160"/>
      <c r="AD25" s="161"/>
      <c r="AE25" s="68">
        <f t="shared" si="6"/>
        <v>0</v>
      </c>
      <c r="AF25" s="69">
        <f t="shared" si="5"/>
        <v>54</v>
      </c>
    </row>
    <row r="26" spans="1:32" ht="94.5" x14ac:dyDescent="0.2">
      <c r="A26" s="65">
        <v>17</v>
      </c>
      <c r="B26" s="78" t="s">
        <v>194</v>
      </c>
      <c r="C26" s="79">
        <v>1985</v>
      </c>
      <c r="D26" s="79" t="s">
        <v>66</v>
      </c>
      <c r="E26" s="78" t="s">
        <v>315</v>
      </c>
      <c r="F26" s="80" t="s">
        <v>189</v>
      </c>
      <c r="G26" s="78" t="s">
        <v>94</v>
      </c>
      <c r="H26" s="82"/>
      <c r="I26" s="76"/>
      <c r="J26" s="76"/>
      <c r="K26" s="77">
        <f t="shared" si="0"/>
        <v>0</v>
      </c>
      <c r="L26" s="83"/>
      <c r="M26" s="70"/>
      <c r="N26" s="75"/>
      <c r="O26" s="68">
        <f t="shared" si="1"/>
        <v>0</v>
      </c>
      <c r="P26" s="76"/>
      <c r="Q26" s="76"/>
      <c r="R26" s="76"/>
      <c r="S26" s="68">
        <f t="shared" si="2"/>
        <v>0</v>
      </c>
      <c r="T26" s="76"/>
      <c r="U26" s="76"/>
      <c r="V26" s="76"/>
      <c r="W26" s="68">
        <f t="shared" si="3"/>
        <v>0</v>
      </c>
      <c r="X26" s="76">
        <v>6</v>
      </c>
      <c r="Y26" s="76">
        <v>11</v>
      </c>
      <c r="Z26" s="76">
        <v>13</v>
      </c>
      <c r="AA26" s="68">
        <f t="shared" si="4"/>
        <v>30</v>
      </c>
      <c r="AB26" s="160">
        <v>6</v>
      </c>
      <c r="AC26" s="160">
        <v>7</v>
      </c>
      <c r="AD26" s="161">
        <v>6</v>
      </c>
      <c r="AE26" s="68">
        <f t="shared" si="6"/>
        <v>19</v>
      </c>
      <c r="AF26" s="69">
        <f t="shared" si="5"/>
        <v>49</v>
      </c>
    </row>
    <row r="27" spans="1:32" ht="63" x14ac:dyDescent="0.5">
      <c r="A27" s="65">
        <f t="shared" ref="A27" si="8">A26+1</f>
        <v>18</v>
      </c>
      <c r="B27" s="20" t="s">
        <v>251</v>
      </c>
      <c r="C27" s="66">
        <v>1974</v>
      </c>
      <c r="D27" s="66" t="s">
        <v>25</v>
      </c>
      <c r="E27" s="20" t="s">
        <v>252</v>
      </c>
      <c r="F27" s="21" t="s">
        <v>253</v>
      </c>
      <c r="G27" s="20" t="s">
        <v>254</v>
      </c>
      <c r="H27" s="82"/>
      <c r="I27" s="76"/>
      <c r="J27" s="76"/>
      <c r="K27" s="77">
        <f t="shared" si="0"/>
        <v>0</v>
      </c>
      <c r="L27" s="83"/>
      <c r="M27" s="70"/>
      <c r="N27" s="75"/>
      <c r="O27" s="68">
        <f t="shared" si="1"/>
        <v>0</v>
      </c>
      <c r="P27" s="76">
        <v>6</v>
      </c>
      <c r="Q27" s="76">
        <v>12</v>
      </c>
      <c r="R27" s="76">
        <v>15</v>
      </c>
      <c r="S27" s="68">
        <f t="shared" si="2"/>
        <v>33</v>
      </c>
      <c r="T27" s="76">
        <v>5</v>
      </c>
      <c r="U27" s="76">
        <v>8</v>
      </c>
      <c r="V27" s="76">
        <v>2</v>
      </c>
      <c r="W27" s="68">
        <f t="shared" si="3"/>
        <v>15</v>
      </c>
      <c r="X27" s="76"/>
      <c r="Y27" s="76"/>
      <c r="Z27" s="76"/>
      <c r="AA27" s="68">
        <f t="shared" si="4"/>
        <v>0</v>
      </c>
      <c r="AB27" s="160"/>
      <c r="AC27" s="160"/>
      <c r="AD27" s="161"/>
      <c r="AE27" s="68">
        <f t="shared" si="6"/>
        <v>0</v>
      </c>
      <c r="AF27" s="69">
        <f t="shared" si="5"/>
        <v>48</v>
      </c>
    </row>
    <row r="28" spans="1:32" s="4" customFormat="1" ht="54" customHeight="1" x14ac:dyDescent="0.5">
      <c r="A28" s="65">
        <v>18</v>
      </c>
      <c r="B28" s="20" t="s">
        <v>80</v>
      </c>
      <c r="C28" s="66">
        <v>1984</v>
      </c>
      <c r="D28" s="66" t="s">
        <v>66</v>
      </c>
      <c r="E28" s="20" t="s">
        <v>83</v>
      </c>
      <c r="F28" s="21" t="s">
        <v>10</v>
      </c>
      <c r="G28" s="20" t="s">
        <v>57</v>
      </c>
      <c r="H28" s="76"/>
      <c r="I28" s="76"/>
      <c r="J28" s="76"/>
      <c r="K28" s="77">
        <f t="shared" si="0"/>
        <v>0</v>
      </c>
      <c r="L28" s="76">
        <v>7</v>
      </c>
      <c r="M28" s="76">
        <v>5</v>
      </c>
      <c r="N28" s="70">
        <v>3</v>
      </c>
      <c r="O28" s="68">
        <f t="shared" si="1"/>
        <v>15</v>
      </c>
      <c r="P28" s="76">
        <v>7</v>
      </c>
      <c r="Q28" s="76">
        <v>3</v>
      </c>
      <c r="R28" s="76">
        <v>13</v>
      </c>
      <c r="S28" s="68">
        <f t="shared" si="2"/>
        <v>23</v>
      </c>
      <c r="T28" s="76"/>
      <c r="U28" s="76"/>
      <c r="V28" s="76"/>
      <c r="W28" s="68">
        <f t="shared" si="3"/>
        <v>0</v>
      </c>
      <c r="X28" s="76"/>
      <c r="Y28" s="76"/>
      <c r="Z28" s="76"/>
      <c r="AA28" s="68">
        <f t="shared" si="4"/>
        <v>0</v>
      </c>
      <c r="AB28" s="160">
        <v>7</v>
      </c>
      <c r="AC28" s="160">
        <v>3</v>
      </c>
      <c r="AD28" s="161">
        <v>0</v>
      </c>
      <c r="AE28" s="68">
        <f t="shared" si="6"/>
        <v>10</v>
      </c>
      <c r="AF28" s="69">
        <f t="shared" si="5"/>
        <v>48</v>
      </c>
    </row>
    <row r="29" spans="1:32" s="4" customFormat="1" ht="54" customHeight="1" x14ac:dyDescent="0.2">
      <c r="A29" s="65"/>
      <c r="B29" s="162" t="s">
        <v>205</v>
      </c>
      <c r="C29" s="163">
        <v>1984</v>
      </c>
      <c r="D29" s="163" t="s">
        <v>66</v>
      </c>
      <c r="E29" s="162" t="s">
        <v>206</v>
      </c>
      <c r="F29" s="216" t="s">
        <v>202</v>
      </c>
      <c r="G29" s="162" t="s">
        <v>94</v>
      </c>
      <c r="H29" s="186">
        <v>9</v>
      </c>
      <c r="I29" s="182"/>
      <c r="J29" s="182"/>
      <c r="K29" s="77">
        <f t="shared" si="0"/>
        <v>9</v>
      </c>
      <c r="L29" s="187"/>
      <c r="M29" s="187"/>
      <c r="N29" s="187"/>
      <c r="O29" s="68">
        <f t="shared" si="1"/>
        <v>0</v>
      </c>
      <c r="P29" s="182">
        <v>1</v>
      </c>
      <c r="Q29" s="182">
        <v>16</v>
      </c>
      <c r="R29" s="182">
        <v>4</v>
      </c>
      <c r="S29" s="68">
        <f t="shared" si="2"/>
        <v>21</v>
      </c>
      <c r="T29" s="182">
        <v>6</v>
      </c>
      <c r="U29" s="182">
        <v>6</v>
      </c>
      <c r="V29" s="182">
        <v>1</v>
      </c>
      <c r="W29" s="68">
        <f t="shared" si="3"/>
        <v>13</v>
      </c>
      <c r="X29" s="182"/>
      <c r="Y29" s="182"/>
      <c r="Z29" s="182"/>
      <c r="AA29" s="68">
        <f t="shared" si="4"/>
        <v>0</v>
      </c>
      <c r="AB29" s="184"/>
      <c r="AC29" s="184">
        <v>5</v>
      </c>
      <c r="AD29" s="185"/>
      <c r="AE29" s="68">
        <f t="shared" si="6"/>
        <v>5</v>
      </c>
      <c r="AF29" s="69">
        <f t="shared" si="5"/>
        <v>48</v>
      </c>
    </row>
    <row r="30" spans="1:32" s="4" customFormat="1" ht="54" customHeight="1" x14ac:dyDescent="0.5">
      <c r="A30" s="65"/>
      <c r="B30" s="71" t="s">
        <v>37</v>
      </c>
      <c r="C30" s="72">
        <v>1981</v>
      </c>
      <c r="D30" s="72" t="s">
        <v>26</v>
      </c>
      <c r="E30" s="71" t="s">
        <v>90</v>
      </c>
      <c r="F30" s="73" t="s">
        <v>14</v>
      </c>
      <c r="G30" s="71" t="s">
        <v>38</v>
      </c>
      <c r="H30" s="182">
        <v>8</v>
      </c>
      <c r="I30" s="182">
        <v>4</v>
      </c>
      <c r="J30" s="182">
        <v>3</v>
      </c>
      <c r="K30" s="77">
        <f t="shared" si="0"/>
        <v>15</v>
      </c>
      <c r="L30" s="182">
        <v>6</v>
      </c>
      <c r="M30" s="182">
        <v>10</v>
      </c>
      <c r="N30" s="183">
        <v>13</v>
      </c>
      <c r="O30" s="68">
        <f t="shared" si="1"/>
        <v>29</v>
      </c>
      <c r="P30" s="182"/>
      <c r="Q30" s="182"/>
      <c r="R30" s="182"/>
      <c r="S30" s="68">
        <f t="shared" si="2"/>
        <v>0</v>
      </c>
      <c r="T30" s="182"/>
      <c r="U30" s="182"/>
      <c r="V30" s="182"/>
      <c r="W30" s="68">
        <f t="shared" si="3"/>
        <v>0</v>
      </c>
      <c r="X30" s="182"/>
      <c r="Y30" s="182"/>
      <c r="Z30" s="182"/>
      <c r="AA30" s="68">
        <f t="shared" si="4"/>
        <v>0</v>
      </c>
      <c r="AB30" s="184"/>
      <c r="AC30" s="184"/>
      <c r="AD30" s="185"/>
      <c r="AE30" s="68">
        <f t="shared" si="6"/>
        <v>0</v>
      </c>
      <c r="AF30" s="69">
        <f t="shared" si="5"/>
        <v>44</v>
      </c>
    </row>
    <row r="31" spans="1:32" s="4" customFormat="1" ht="54" customHeight="1" x14ac:dyDescent="0.5">
      <c r="A31" s="65">
        <v>20</v>
      </c>
      <c r="B31" s="20" t="s">
        <v>246</v>
      </c>
      <c r="C31" s="66">
        <v>1980</v>
      </c>
      <c r="D31" s="66">
        <v>1</v>
      </c>
      <c r="E31" s="20" t="s">
        <v>247</v>
      </c>
      <c r="F31" s="21" t="s">
        <v>248</v>
      </c>
      <c r="G31" s="20" t="s">
        <v>57</v>
      </c>
      <c r="H31" s="70"/>
      <c r="I31" s="76"/>
      <c r="J31" s="76"/>
      <c r="K31" s="77">
        <f t="shared" si="0"/>
        <v>0</v>
      </c>
      <c r="L31" s="75"/>
      <c r="M31" s="75"/>
      <c r="N31" s="75"/>
      <c r="O31" s="68">
        <f t="shared" si="1"/>
        <v>0</v>
      </c>
      <c r="P31" s="76">
        <v>12</v>
      </c>
      <c r="Q31" s="76">
        <v>6</v>
      </c>
      <c r="R31" s="76">
        <v>1</v>
      </c>
      <c r="S31" s="68">
        <f t="shared" si="2"/>
        <v>19</v>
      </c>
      <c r="T31" s="76"/>
      <c r="U31" s="76"/>
      <c r="V31" s="76"/>
      <c r="W31" s="68">
        <f t="shared" si="3"/>
        <v>0</v>
      </c>
      <c r="X31" s="76">
        <v>7</v>
      </c>
      <c r="Y31" s="76">
        <v>13</v>
      </c>
      <c r="Z31" s="76">
        <v>4</v>
      </c>
      <c r="AA31" s="68">
        <f t="shared" si="4"/>
        <v>24</v>
      </c>
      <c r="AB31" s="160"/>
      <c r="AC31" s="160"/>
      <c r="AD31" s="161"/>
      <c r="AE31" s="68">
        <f t="shared" si="6"/>
        <v>0</v>
      </c>
      <c r="AF31" s="69">
        <f t="shared" si="5"/>
        <v>43</v>
      </c>
    </row>
    <row r="32" spans="1:32" ht="54" customHeight="1" x14ac:dyDescent="0.5">
      <c r="A32" s="65">
        <v>20</v>
      </c>
      <c r="B32" s="20" t="s">
        <v>249</v>
      </c>
      <c r="C32" s="66">
        <v>1994</v>
      </c>
      <c r="D32" s="66" t="s">
        <v>69</v>
      </c>
      <c r="E32" s="20" t="s">
        <v>250</v>
      </c>
      <c r="F32" s="21" t="s">
        <v>53</v>
      </c>
      <c r="G32" s="20" t="s">
        <v>355</v>
      </c>
      <c r="H32" s="70"/>
      <c r="I32" s="76"/>
      <c r="J32" s="76"/>
      <c r="K32" s="77">
        <f t="shared" si="0"/>
        <v>0</v>
      </c>
      <c r="L32" s="75"/>
      <c r="M32" s="75"/>
      <c r="N32" s="75"/>
      <c r="O32" s="68">
        <f t="shared" si="1"/>
        <v>0</v>
      </c>
      <c r="P32" s="76">
        <v>8</v>
      </c>
      <c r="Q32" s="76">
        <v>7</v>
      </c>
      <c r="R32" s="76">
        <v>2</v>
      </c>
      <c r="S32" s="68">
        <f t="shared" si="2"/>
        <v>17</v>
      </c>
      <c r="T32" s="76"/>
      <c r="U32" s="76"/>
      <c r="V32" s="76"/>
      <c r="W32" s="68">
        <f t="shared" si="3"/>
        <v>0</v>
      </c>
      <c r="X32" s="76">
        <v>14</v>
      </c>
      <c r="Y32" s="76">
        <v>5</v>
      </c>
      <c r="Z32" s="76">
        <v>7</v>
      </c>
      <c r="AA32" s="68">
        <f t="shared" si="4"/>
        <v>26</v>
      </c>
      <c r="AB32" s="160"/>
      <c r="AC32" s="160"/>
      <c r="AD32" s="161"/>
      <c r="AE32" s="68">
        <f t="shared" si="6"/>
        <v>0</v>
      </c>
      <c r="AF32" s="69">
        <f t="shared" si="5"/>
        <v>43</v>
      </c>
    </row>
    <row r="33" spans="1:32" ht="54" customHeight="1" x14ac:dyDescent="0.5">
      <c r="A33" s="65"/>
      <c r="B33" s="20" t="s">
        <v>314</v>
      </c>
      <c r="C33" s="66">
        <v>1980</v>
      </c>
      <c r="D33" s="66" t="s">
        <v>63</v>
      </c>
      <c r="E33" s="20" t="s">
        <v>258</v>
      </c>
      <c r="F33" s="21" t="s">
        <v>259</v>
      </c>
      <c r="G33" s="20" t="s">
        <v>260</v>
      </c>
      <c r="H33" s="82"/>
      <c r="I33" s="76"/>
      <c r="J33" s="76"/>
      <c r="K33" s="77">
        <f t="shared" si="0"/>
        <v>0</v>
      </c>
      <c r="L33" s="83"/>
      <c r="M33" s="70"/>
      <c r="N33" s="75"/>
      <c r="O33" s="68">
        <f t="shared" si="1"/>
        <v>0</v>
      </c>
      <c r="P33" s="76">
        <v>1</v>
      </c>
      <c r="Q33" s="76">
        <v>4</v>
      </c>
      <c r="R33" s="76"/>
      <c r="S33" s="68">
        <f t="shared" si="2"/>
        <v>5</v>
      </c>
      <c r="T33" s="76"/>
      <c r="U33" s="76"/>
      <c r="V33" s="76"/>
      <c r="W33" s="68">
        <f t="shared" si="3"/>
        <v>0</v>
      </c>
      <c r="X33" s="76">
        <v>12</v>
      </c>
      <c r="Y33" s="76">
        <v>10</v>
      </c>
      <c r="Z33" s="76">
        <v>9</v>
      </c>
      <c r="AA33" s="68">
        <f t="shared" si="4"/>
        <v>31</v>
      </c>
      <c r="AB33" s="160">
        <v>5</v>
      </c>
      <c r="AC33" s="160">
        <v>4</v>
      </c>
      <c r="AD33" s="161">
        <v>9</v>
      </c>
      <c r="AE33" s="68">
        <f t="shared" si="6"/>
        <v>18</v>
      </c>
      <c r="AF33" s="69">
        <f t="shared" si="5"/>
        <v>54</v>
      </c>
    </row>
    <row r="34" spans="1:32" ht="54" customHeight="1" x14ac:dyDescent="0.5">
      <c r="A34" s="65"/>
      <c r="B34" s="20" t="s">
        <v>80</v>
      </c>
      <c r="C34" s="66">
        <v>1984</v>
      </c>
      <c r="D34" s="66" t="s">
        <v>66</v>
      </c>
      <c r="E34" s="20" t="s">
        <v>81</v>
      </c>
      <c r="F34" s="21" t="s">
        <v>154</v>
      </c>
      <c r="G34" s="20" t="s">
        <v>57</v>
      </c>
      <c r="H34" s="76"/>
      <c r="I34" s="76"/>
      <c r="J34" s="76"/>
      <c r="K34" s="77">
        <f t="shared" si="0"/>
        <v>0</v>
      </c>
      <c r="L34" s="76">
        <v>10</v>
      </c>
      <c r="M34" s="76">
        <v>7</v>
      </c>
      <c r="N34" s="75">
        <v>10</v>
      </c>
      <c r="O34" s="68">
        <f t="shared" si="1"/>
        <v>27</v>
      </c>
      <c r="P34" s="76"/>
      <c r="Q34" s="76"/>
      <c r="R34" s="76"/>
      <c r="S34" s="68">
        <f t="shared" si="2"/>
        <v>0</v>
      </c>
      <c r="T34" s="76">
        <v>1</v>
      </c>
      <c r="U34" s="76">
        <v>7</v>
      </c>
      <c r="V34" s="76">
        <v>3</v>
      </c>
      <c r="W34" s="68">
        <f t="shared" si="3"/>
        <v>11</v>
      </c>
      <c r="X34" s="76"/>
      <c r="Y34" s="76"/>
      <c r="Z34" s="76"/>
      <c r="AA34" s="68">
        <f t="shared" si="4"/>
        <v>0</v>
      </c>
      <c r="AB34" s="160"/>
      <c r="AC34" s="160"/>
      <c r="AD34" s="161"/>
      <c r="AE34" s="68">
        <f t="shared" si="6"/>
        <v>0</v>
      </c>
      <c r="AF34" s="69">
        <f t="shared" si="5"/>
        <v>38</v>
      </c>
    </row>
    <row r="35" spans="1:32" s="4" customFormat="1" ht="54" customHeight="1" x14ac:dyDescent="0.5">
      <c r="A35" s="65"/>
      <c r="B35" s="20" t="s">
        <v>212</v>
      </c>
      <c r="C35" s="66">
        <v>1966</v>
      </c>
      <c r="D35" s="66" t="s">
        <v>69</v>
      </c>
      <c r="E35" s="20" t="s">
        <v>213</v>
      </c>
      <c r="F35" s="21" t="s">
        <v>214</v>
      </c>
      <c r="G35" s="20" t="s">
        <v>57</v>
      </c>
      <c r="H35" s="70">
        <v>0</v>
      </c>
      <c r="I35" s="76"/>
      <c r="J35" s="76"/>
      <c r="K35" s="77">
        <f t="shared" si="0"/>
        <v>0</v>
      </c>
      <c r="L35" s="75"/>
      <c r="M35" s="75"/>
      <c r="N35" s="75"/>
      <c r="O35" s="68">
        <f t="shared" si="1"/>
        <v>0</v>
      </c>
      <c r="P35" s="76"/>
      <c r="Q35" s="76"/>
      <c r="R35" s="76"/>
      <c r="S35" s="68">
        <f t="shared" si="2"/>
        <v>0</v>
      </c>
      <c r="T35" s="76"/>
      <c r="U35" s="76"/>
      <c r="V35" s="76"/>
      <c r="W35" s="68">
        <f t="shared" si="3"/>
        <v>0</v>
      </c>
      <c r="X35" s="76">
        <v>10</v>
      </c>
      <c r="Y35" s="76">
        <v>4</v>
      </c>
      <c r="Z35" s="76">
        <v>5</v>
      </c>
      <c r="AA35" s="68">
        <f t="shared" si="4"/>
        <v>19</v>
      </c>
      <c r="AB35" s="160">
        <v>8</v>
      </c>
      <c r="AC35" s="160">
        <v>1</v>
      </c>
      <c r="AD35" s="161">
        <v>1</v>
      </c>
      <c r="AE35" s="68">
        <f t="shared" si="6"/>
        <v>10</v>
      </c>
      <c r="AF35" s="69">
        <f t="shared" si="5"/>
        <v>29</v>
      </c>
    </row>
    <row r="36" spans="1:32" s="4" customFormat="1" ht="54" customHeight="1" x14ac:dyDescent="0.5">
      <c r="A36" s="65"/>
      <c r="B36" s="20" t="s">
        <v>49</v>
      </c>
      <c r="C36" s="66">
        <v>1993</v>
      </c>
      <c r="D36" s="66">
        <v>1</v>
      </c>
      <c r="E36" s="20" t="s">
        <v>73</v>
      </c>
      <c r="F36" s="21" t="s">
        <v>16</v>
      </c>
      <c r="G36" s="20" t="s">
        <v>70</v>
      </c>
      <c r="H36" s="76"/>
      <c r="I36" s="76">
        <v>8</v>
      </c>
      <c r="J36" s="76">
        <v>6</v>
      </c>
      <c r="K36" s="77">
        <f t="shared" si="0"/>
        <v>14</v>
      </c>
      <c r="L36" s="76">
        <v>2</v>
      </c>
      <c r="M36" s="70">
        <v>1</v>
      </c>
      <c r="N36" s="75">
        <v>0</v>
      </c>
      <c r="O36" s="68">
        <f t="shared" si="1"/>
        <v>3</v>
      </c>
      <c r="P36" s="76">
        <v>3</v>
      </c>
      <c r="Q36" s="76">
        <v>1</v>
      </c>
      <c r="R36" s="76"/>
      <c r="S36" s="68">
        <f t="shared" si="2"/>
        <v>4</v>
      </c>
      <c r="T36" s="76">
        <v>2</v>
      </c>
      <c r="U36" s="76"/>
      <c r="V36" s="76"/>
      <c r="W36" s="68">
        <f t="shared" si="3"/>
        <v>2</v>
      </c>
      <c r="X36" s="76"/>
      <c r="Y36" s="76"/>
      <c r="Z36" s="76"/>
      <c r="AA36" s="68">
        <f t="shared" si="4"/>
        <v>0</v>
      </c>
      <c r="AB36" s="160"/>
      <c r="AC36" s="160"/>
      <c r="AD36" s="161"/>
      <c r="AE36" s="68">
        <f t="shared" si="6"/>
        <v>0</v>
      </c>
      <c r="AF36" s="69">
        <f t="shared" si="5"/>
        <v>23</v>
      </c>
    </row>
    <row r="37" spans="1:32" s="4" customFormat="1" ht="54" customHeight="1" x14ac:dyDescent="0.5">
      <c r="A37" s="65"/>
      <c r="B37" s="20" t="s">
        <v>80</v>
      </c>
      <c r="C37" s="66">
        <v>1984</v>
      </c>
      <c r="D37" s="66" t="s">
        <v>66</v>
      </c>
      <c r="E37" s="20" t="s">
        <v>349</v>
      </c>
      <c r="F37" s="21" t="s">
        <v>10</v>
      </c>
      <c r="G37" s="20" t="s">
        <v>57</v>
      </c>
      <c r="H37" s="76"/>
      <c r="I37" s="76"/>
      <c r="J37" s="76"/>
      <c r="K37" s="77">
        <f t="shared" si="0"/>
        <v>0</v>
      </c>
      <c r="L37" s="76"/>
      <c r="M37" s="76"/>
      <c r="N37" s="70"/>
      <c r="O37" s="68">
        <f t="shared" si="1"/>
        <v>0</v>
      </c>
      <c r="P37" s="76"/>
      <c r="Q37" s="76"/>
      <c r="R37" s="76"/>
      <c r="S37" s="68">
        <f t="shared" si="2"/>
        <v>0</v>
      </c>
      <c r="T37" s="76"/>
      <c r="U37" s="76"/>
      <c r="V37" s="76"/>
      <c r="W37" s="68">
        <f t="shared" si="3"/>
        <v>0</v>
      </c>
      <c r="X37" s="76"/>
      <c r="Y37" s="76"/>
      <c r="Z37" s="76"/>
      <c r="AA37" s="68">
        <f t="shared" si="4"/>
        <v>0</v>
      </c>
      <c r="AB37" s="160">
        <v>13</v>
      </c>
      <c r="AC37" s="160">
        <v>6</v>
      </c>
      <c r="AD37" s="161">
        <v>2</v>
      </c>
      <c r="AE37" s="68">
        <f t="shared" si="6"/>
        <v>21</v>
      </c>
      <c r="AF37" s="69">
        <f t="shared" si="5"/>
        <v>21</v>
      </c>
    </row>
    <row r="38" spans="1:32" s="4" customFormat="1" ht="54" customHeight="1" x14ac:dyDescent="0.5">
      <c r="A38" s="65"/>
      <c r="B38" s="20" t="s">
        <v>239</v>
      </c>
      <c r="C38" s="66"/>
      <c r="D38" s="66"/>
      <c r="E38" s="20" t="s">
        <v>255</v>
      </c>
      <c r="F38" s="21" t="s">
        <v>256</v>
      </c>
      <c r="G38" s="20" t="s">
        <v>241</v>
      </c>
      <c r="H38" s="82"/>
      <c r="I38" s="76"/>
      <c r="J38" s="76"/>
      <c r="K38" s="77">
        <f t="shared" si="0"/>
        <v>0</v>
      </c>
      <c r="L38" s="83"/>
      <c r="M38" s="70"/>
      <c r="N38" s="75"/>
      <c r="O38" s="68">
        <f t="shared" si="1"/>
        <v>0</v>
      </c>
      <c r="P38" s="76">
        <v>5</v>
      </c>
      <c r="Q38" s="76">
        <v>11</v>
      </c>
      <c r="R38" s="76"/>
      <c r="S38" s="68">
        <f t="shared" si="2"/>
        <v>16</v>
      </c>
      <c r="T38" s="76"/>
      <c r="U38" s="76"/>
      <c r="V38" s="76"/>
      <c r="W38" s="68">
        <f t="shared" si="3"/>
        <v>0</v>
      </c>
      <c r="X38" s="76"/>
      <c r="Y38" s="76"/>
      <c r="Z38" s="76"/>
      <c r="AA38" s="68">
        <f t="shared" si="4"/>
        <v>0</v>
      </c>
      <c r="AB38" s="160"/>
      <c r="AC38" s="160"/>
      <c r="AD38" s="161"/>
      <c r="AE38" s="68">
        <f t="shared" si="6"/>
        <v>0</v>
      </c>
      <c r="AF38" s="69">
        <f t="shared" si="5"/>
        <v>16</v>
      </c>
    </row>
    <row r="39" spans="1:32" s="4" customFormat="1" ht="54" customHeight="1" x14ac:dyDescent="0.2">
      <c r="A39" s="65"/>
      <c r="B39" s="78" t="s">
        <v>199</v>
      </c>
      <c r="C39" s="79">
        <v>1990</v>
      </c>
      <c r="D39" s="79" t="s">
        <v>200</v>
      </c>
      <c r="E39" s="78" t="s">
        <v>201</v>
      </c>
      <c r="F39" s="84" t="s">
        <v>202</v>
      </c>
      <c r="G39" s="78" t="s">
        <v>94</v>
      </c>
      <c r="H39" s="70">
        <v>12</v>
      </c>
      <c r="I39" s="76"/>
      <c r="J39" s="76"/>
      <c r="K39" s="77">
        <f t="shared" si="0"/>
        <v>12</v>
      </c>
      <c r="L39" s="75"/>
      <c r="M39" s="75"/>
      <c r="N39" s="75"/>
      <c r="O39" s="68">
        <f t="shared" si="1"/>
        <v>0</v>
      </c>
      <c r="P39" s="76">
        <v>1</v>
      </c>
      <c r="Q39" s="85">
        <v>1</v>
      </c>
      <c r="R39" s="76"/>
      <c r="S39" s="68">
        <f t="shared" si="2"/>
        <v>2</v>
      </c>
      <c r="T39" s="76"/>
      <c r="U39" s="76"/>
      <c r="V39" s="76"/>
      <c r="W39" s="68">
        <f t="shared" si="3"/>
        <v>0</v>
      </c>
      <c r="X39" s="76"/>
      <c r="Y39" s="76"/>
      <c r="Z39" s="76"/>
      <c r="AA39" s="68">
        <f t="shared" si="4"/>
        <v>0</v>
      </c>
      <c r="AB39" s="160"/>
      <c r="AC39" s="160"/>
      <c r="AD39" s="161"/>
      <c r="AE39" s="68">
        <f t="shared" si="6"/>
        <v>0</v>
      </c>
      <c r="AF39" s="69">
        <f t="shared" si="5"/>
        <v>14</v>
      </c>
    </row>
    <row r="40" spans="1:32" s="4" customFormat="1" ht="54" customHeight="1" x14ac:dyDescent="0.5">
      <c r="A40" s="65"/>
      <c r="B40" s="20" t="s">
        <v>49</v>
      </c>
      <c r="C40" s="66">
        <v>1993</v>
      </c>
      <c r="D40" s="66">
        <v>1</v>
      </c>
      <c r="E40" s="20" t="s">
        <v>354</v>
      </c>
      <c r="F40" s="21" t="s">
        <v>16</v>
      </c>
      <c r="G40" s="20" t="s">
        <v>70</v>
      </c>
      <c r="H40" s="76"/>
      <c r="I40" s="76">
        <v>13</v>
      </c>
      <c r="J40" s="76"/>
      <c r="K40" s="77">
        <f t="shared" si="0"/>
        <v>13</v>
      </c>
      <c r="L40" s="76"/>
      <c r="M40" s="70"/>
      <c r="N40" s="75"/>
      <c r="O40" s="68">
        <f t="shared" si="1"/>
        <v>0</v>
      </c>
      <c r="P40" s="76"/>
      <c r="Q40" s="76"/>
      <c r="R40" s="76"/>
      <c r="S40" s="68">
        <f t="shared" si="2"/>
        <v>0</v>
      </c>
      <c r="T40" s="76"/>
      <c r="U40" s="76"/>
      <c r="V40" s="76"/>
      <c r="W40" s="68">
        <f t="shared" si="3"/>
        <v>0</v>
      </c>
      <c r="X40" s="76"/>
      <c r="Y40" s="76"/>
      <c r="Z40" s="76"/>
      <c r="AA40" s="68">
        <f t="shared" si="4"/>
        <v>0</v>
      </c>
      <c r="AB40" s="160"/>
      <c r="AC40" s="160"/>
      <c r="AD40" s="161"/>
      <c r="AE40" s="68">
        <f t="shared" si="6"/>
        <v>0</v>
      </c>
      <c r="AF40" s="69">
        <f t="shared" si="5"/>
        <v>13</v>
      </c>
    </row>
    <row r="41" spans="1:32" s="4" customFormat="1" ht="54" customHeight="1" x14ac:dyDescent="0.5">
      <c r="A41" s="65"/>
      <c r="B41" s="78" t="s">
        <v>38</v>
      </c>
      <c r="C41" s="79">
        <v>1965</v>
      </c>
      <c r="D41" s="79" t="s">
        <v>66</v>
      </c>
      <c r="E41" s="78" t="s">
        <v>336</v>
      </c>
      <c r="F41" s="21" t="s">
        <v>14</v>
      </c>
      <c r="G41" s="20" t="s">
        <v>37</v>
      </c>
      <c r="H41" s="70"/>
      <c r="I41" s="76"/>
      <c r="J41" s="76"/>
      <c r="K41" s="77">
        <f t="shared" si="0"/>
        <v>0</v>
      </c>
      <c r="L41" s="75"/>
      <c r="M41" s="75"/>
      <c r="N41" s="75"/>
      <c r="O41" s="68">
        <f t="shared" si="1"/>
        <v>0</v>
      </c>
      <c r="P41" s="76"/>
      <c r="Q41" s="76"/>
      <c r="R41" s="76"/>
      <c r="S41" s="68">
        <f t="shared" si="2"/>
        <v>0</v>
      </c>
      <c r="T41" s="76"/>
      <c r="U41" s="76"/>
      <c r="V41" s="76"/>
      <c r="W41" s="68">
        <f t="shared" si="3"/>
        <v>0</v>
      </c>
      <c r="X41" s="76"/>
      <c r="Y41" s="76"/>
      <c r="Z41" s="76"/>
      <c r="AA41" s="68">
        <f t="shared" si="4"/>
        <v>0</v>
      </c>
      <c r="AB41" s="160">
        <v>3</v>
      </c>
      <c r="AC41" s="160">
        <v>2</v>
      </c>
      <c r="AD41" s="161">
        <v>7</v>
      </c>
      <c r="AE41" s="68">
        <f t="shared" si="6"/>
        <v>12</v>
      </c>
      <c r="AF41" s="69">
        <f t="shared" si="5"/>
        <v>12</v>
      </c>
    </row>
    <row r="42" spans="1:32" s="4" customFormat="1" ht="40.5" customHeight="1" x14ac:dyDescent="0.5">
      <c r="A42" s="65"/>
      <c r="B42" s="71" t="s">
        <v>210</v>
      </c>
      <c r="C42" s="72">
        <v>1994</v>
      </c>
      <c r="D42" s="72">
        <v>3</v>
      </c>
      <c r="E42" s="71" t="s">
        <v>96</v>
      </c>
      <c r="F42" s="73" t="s">
        <v>16</v>
      </c>
      <c r="G42" s="71" t="s">
        <v>70</v>
      </c>
      <c r="H42" s="186">
        <v>1</v>
      </c>
      <c r="I42" s="182">
        <v>5</v>
      </c>
      <c r="J42" s="182">
        <v>5</v>
      </c>
      <c r="K42" s="77">
        <f t="shared" si="0"/>
        <v>11</v>
      </c>
      <c r="L42" s="187"/>
      <c r="M42" s="187"/>
      <c r="N42" s="187"/>
      <c r="O42" s="68">
        <f t="shared" si="1"/>
        <v>0</v>
      </c>
      <c r="P42" s="182"/>
      <c r="Q42" s="182"/>
      <c r="R42" s="182"/>
      <c r="S42" s="68">
        <f t="shared" si="2"/>
        <v>0</v>
      </c>
      <c r="T42" s="182"/>
      <c r="U42" s="182"/>
      <c r="V42" s="182"/>
      <c r="W42" s="68">
        <f t="shared" si="3"/>
        <v>0</v>
      </c>
      <c r="X42" s="182"/>
      <c r="Y42" s="182"/>
      <c r="Z42" s="182"/>
      <c r="AA42" s="68">
        <f t="shared" si="4"/>
        <v>0</v>
      </c>
      <c r="AB42" s="184"/>
      <c r="AC42" s="184"/>
      <c r="AD42" s="185"/>
      <c r="AE42" s="68">
        <f t="shared" si="6"/>
        <v>0</v>
      </c>
      <c r="AF42" s="69">
        <f t="shared" si="5"/>
        <v>11</v>
      </c>
    </row>
    <row r="43" spans="1:32" s="3" customFormat="1" ht="48.95" customHeight="1" x14ac:dyDescent="0.2">
      <c r="A43" s="65"/>
      <c r="B43" s="78" t="s">
        <v>199</v>
      </c>
      <c r="C43" s="79">
        <v>1990</v>
      </c>
      <c r="D43" s="79" t="s">
        <v>200</v>
      </c>
      <c r="E43" s="78" t="s">
        <v>203</v>
      </c>
      <c r="F43" s="84" t="s">
        <v>202</v>
      </c>
      <c r="G43" s="78" t="s">
        <v>94</v>
      </c>
      <c r="H43" s="70">
        <v>11</v>
      </c>
      <c r="I43" s="76"/>
      <c r="J43" s="76"/>
      <c r="K43" s="77">
        <f t="shared" si="0"/>
        <v>11</v>
      </c>
      <c r="L43" s="75"/>
      <c r="M43" s="75"/>
      <c r="N43" s="75"/>
      <c r="O43" s="68">
        <f t="shared" si="1"/>
        <v>0</v>
      </c>
      <c r="P43" s="85"/>
      <c r="Q43" s="85"/>
      <c r="R43" s="85"/>
      <c r="S43" s="68">
        <f t="shared" si="2"/>
        <v>0</v>
      </c>
      <c r="T43" s="76"/>
      <c r="U43" s="76"/>
      <c r="V43" s="76"/>
      <c r="W43" s="68">
        <f t="shared" si="3"/>
        <v>0</v>
      </c>
      <c r="X43" s="76"/>
      <c r="Y43" s="76"/>
      <c r="Z43" s="76"/>
      <c r="AA43" s="68">
        <f t="shared" si="4"/>
        <v>0</v>
      </c>
      <c r="AB43" s="160"/>
      <c r="AC43" s="160"/>
      <c r="AD43" s="161"/>
      <c r="AE43" s="68">
        <f t="shared" si="6"/>
        <v>0</v>
      </c>
      <c r="AF43" s="69">
        <f t="shared" si="5"/>
        <v>11</v>
      </c>
    </row>
    <row r="44" spans="1:32" s="3" customFormat="1" ht="48.95" customHeight="1" x14ac:dyDescent="0.5">
      <c r="A44" s="65"/>
      <c r="B44" s="20" t="s">
        <v>316</v>
      </c>
      <c r="C44" s="66">
        <v>1979</v>
      </c>
      <c r="D44" s="66" t="s">
        <v>26</v>
      </c>
      <c r="E44" s="20" t="s">
        <v>159</v>
      </c>
      <c r="F44" s="21" t="s">
        <v>317</v>
      </c>
      <c r="G44" s="20"/>
      <c r="H44" s="70"/>
      <c r="I44" s="76"/>
      <c r="J44" s="76"/>
      <c r="K44" s="77">
        <f t="shared" si="0"/>
        <v>0</v>
      </c>
      <c r="L44" s="75"/>
      <c r="M44" s="75"/>
      <c r="N44" s="75"/>
      <c r="O44" s="68">
        <f t="shared" si="1"/>
        <v>0</v>
      </c>
      <c r="P44" s="76"/>
      <c r="Q44" s="76"/>
      <c r="R44" s="76"/>
      <c r="S44" s="68">
        <f t="shared" si="2"/>
        <v>0</v>
      </c>
      <c r="T44" s="76"/>
      <c r="U44" s="76"/>
      <c r="V44" s="76"/>
      <c r="W44" s="68">
        <f t="shared" si="3"/>
        <v>0</v>
      </c>
      <c r="X44" s="76"/>
      <c r="Y44" s="76">
        <v>7</v>
      </c>
      <c r="Z44" s="76">
        <v>2</v>
      </c>
      <c r="AA44" s="68">
        <f t="shared" si="4"/>
        <v>9</v>
      </c>
      <c r="AB44" s="160"/>
      <c r="AC44" s="160"/>
      <c r="AD44" s="161"/>
      <c r="AE44" s="68">
        <f t="shared" si="6"/>
        <v>0</v>
      </c>
      <c r="AF44" s="69">
        <f t="shared" si="5"/>
        <v>9</v>
      </c>
    </row>
    <row r="45" spans="1:32" s="3" customFormat="1" ht="48.95" customHeight="1" x14ac:dyDescent="0.5">
      <c r="A45" s="65"/>
      <c r="B45" s="20" t="s">
        <v>13</v>
      </c>
      <c r="C45" s="66">
        <v>1973</v>
      </c>
      <c r="D45" s="66" t="s">
        <v>25</v>
      </c>
      <c r="E45" s="20" t="s">
        <v>142</v>
      </c>
      <c r="F45" s="21" t="s">
        <v>41</v>
      </c>
      <c r="G45" s="21" t="s">
        <v>57</v>
      </c>
      <c r="H45" s="76"/>
      <c r="I45" s="76"/>
      <c r="J45" s="76"/>
      <c r="K45" s="77">
        <f t="shared" si="0"/>
        <v>0</v>
      </c>
      <c r="L45" s="76">
        <v>1</v>
      </c>
      <c r="M45" s="76">
        <v>1</v>
      </c>
      <c r="N45" s="75">
        <v>2</v>
      </c>
      <c r="O45" s="68">
        <f t="shared" si="1"/>
        <v>4</v>
      </c>
      <c r="P45" s="85">
        <v>1</v>
      </c>
      <c r="Q45" s="85">
        <v>1</v>
      </c>
      <c r="R45" s="85">
        <v>1</v>
      </c>
      <c r="S45" s="68">
        <f t="shared" si="2"/>
        <v>3</v>
      </c>
      <c r="T45" s="76"/>
      <c r="U45" s="76"/>
      <c r="V45" s="76"/>
      <c r="W45" s="68">
        <f t="shared" si="3"/>
        <v>0</v>
      </c>
      <c r="X45" s="76"/>
      <c r="Y45" s="76"/>
      <c r="Z45" s="76"/>
      <c r="AA45" s="68">
        <f t="shared" si="4"/>
        <v>0</v>
      </c>
      <c r="AB45" s="160"/>
      <c r="AC45" s="160"/>
      <c r="AD45" s="161"/>
      <c r="AE45" s="68">
        <f t="shared" si="6"/>
        <v>0</v>
      </c>
      <c r="AF45" s="69">
        <f t="shared" si="5"/>
        <v>7</v>
      </c>
    </row>
    <row r="46" spans="1:32" s="3" customFormat="1" ht="60.75" customHeight="1" x14ac:dyDescent="0.5">
      <c r="A46" s="65"/>
      <c r="B46" s="71" t="s">
        <v>95</v>
      </c>
      <c r="C46" s="72">
        <v>1989</v>
      </c>
      <c r="D46" s="72"/>
      <c r="E46" s="71" t="s">
        <v>96</v>
      </c>
      <c r="F46" s="73" t="s">
        <v>16</v>
      </c>
      <c r="G46" s="71" t="s">
        <v>70</v>
      </c>
      <c r="H46" s="182"/>
      <c r="I46" s="182"/>
      <c r="J46" s="182"/>
      <c r="K46" s="77">
        <f t="shared" si="0"/>
        <v>0</v>
      </c>
      <c r="L46" s="182">
        <v>4</v>
      </c>
      <c r="M46" s="182">
        <v>2</v>
      </c>
      <c r="N46" s="187">
        <v>0</v>
      </c>
      <c r="O46" s="68">
        <f t="shared" si="1"/>
        <v>6</v>
      </c>
      <c r="P46" s="182"/>
      <c r="Q46" s="182"/>
      <c r="R46" s="182"/>
      <c r="S46" s="68">
        <f t="shared" si="2"/>
        <v>0</v>
      </c>
      <c r="T46" s="182"/>
      <c r="U46" s="182"/>
      <c r="V46" s="182"/>
      <c r="W46" s="68">
        <f t="shared" si="3"/>
        <v>0</v>
      </c>
      <c r="X46" s="182"/>
      <c r="Y46" s="182"/>
      <c r="Z46" s="182"/>
      <c r="AA46" s="68">
        <f t="shared" si="4"/>
        <v>0</v>
      </c>
      <c r="AB46" s="184"/>
      <c r="AC46" s="184"/>
      <c r="AD46" s="185"/>
      <c r="AE46" s="68">
        <f t="shared" si="6"/>
        <v>0</v>
      </c>
      <c r="AF46" s="69">
        <f t="shared" si="5"/>
        <v>6</v>
      </c>
    </row>
    <row r="47" spans="1:32" s="3" customFormat="1" ht="48.75" customHeight="1" x14ac:dyDescent="0.2">
      <c r="A47" s="65"/>
      <c r="B47" s="162" t="s">
        <v>36</v>
      </c>
      <c r="C47" s="163">
        <v>1989</v>
      </c>
      <c r="D47" s="163" t="s">
        <v>66</v>
      </c>
      <c r="E47" s="162" t="s">
        <v>209</v>
      </c>
      <c r="F47" s="164" t="s">
        <v>189</v>
      </c>
      <c r="G47" s="162" t="s">
        <v>94</v>
      </c>
      <c r="H47" s="186">
        <v>3</v>
      </c>
      <c r="I47" s="182"/>
      <c r="J47" s="182"/>
      <c r="K47" s="77">
        <f t="shared" si="0"/>
        <v>3</v>
      </c>
      <c r="L47" s="187"/>
      <c r="M47" s="187"/>
      <c r="N47" s="187"/>
      <c r="O47" s="68">
        <f t="shared" si="1"/>
        <v>0</v>
      </c>
      <c r="P47" s="182">
        <v>1</v>
      </c>
      <c r="Q47" s="182">
        <v>1</v>
      </c>
      <c r="R47" s="182">
        <v>1</v>
      </c>
      <c r="S47" s="68">
        <f t="shared" si="2"/>
        <v>3</v>
      </c>
      <c r="T47" s="182"/>
      <c r="U47" s="182"/>
      <c r="V47" s="182"/>
      <c r="W47" s="68">
        <f t="shared" si="3"/>
        <v>0</v>
      </c>
      <c r="X47" s="182"/>
      <c r="Y47" s="182"/>
      <c r="Z47" s="182"/>
      <c r="AA47" s="68">
        <f t="shared" si="4"/>
        <v>0</v>
      </c>
      <c r="AB47" s="184"/>
      <c r="AC47" s="184"/>
      <c r="AD47" s="185"/>
      <c r="AE47" s="68">
        <f t="shared" si="6"/>
        <v>0</v>
      </c>
      <c r="AF47" s="69">
        <f t="shared" si="5"/>
        <v>6</v>
      </c>
    </row>
    <row r="48" spans="1:32" s="3" customFormat="1" ht="48.75" customHeight="1" x14ac:dyDescent="0.5">
      <c r="A48" s="65"/>
      <c r="B48" s="86" t="s">
        <v>176</v>
      </c>
      <c r="C48" s="66">
        <v>1968</v>
      </c>
      <c r="D48" s="66" t="s">
        <v>26</v>
      </c>
      <c r="E48" s="20" t="s">
        <v>211</v>
      </c>
      <c r="F48" s="21" t="s">
        <v>175</v>
      </c>
      <c r="G48" s="87" t="s">
        <v>173</v>
      </c>
      <c r="H48" s="70">
        <v>1</v>
      </c>
      <c r="I48" s="76">
        <v>3</v>
      </c>
      <c r="J48" s="76"/>
      <c r="K48" s="77">
        <f t="shared" si="0"/>
        <v>4</v>
      </c>
      <c r="L48" s="75"/>
      <c r="M48" s="75"/>
      <c r="N48" s="75"/>
      <c r="O48" s="68">
        <f t="shared" si="1"/>
        <v>0</v>
      </c>
      <c r="P48" s="76"/>
      <c r="Q48" s="76"/>
      <c r="R48" s="76"/>
      <c r="S48" s="68">
        <f t="shared" si="2"/>
        <v>0</v>
      </c>
      <c r="T48" s="76"/>
      <c r="U48" s="76"/>
      <c r="V48" s="76"/>
      <c r="W48" s="68">
        <f t="shared" si="3"/>
        <v>0</v>
      </c>
      <c r="X48" s="76"/>
      <c r="Y48" s="76"/>
      <c r="Z48" s="76"/>
      <c r="AA48" s="68">
        <f t="shared" si="4"/>
        <v>0</v>
      </c>
      <c r="AB48" s="160"/>
      <c r="AC48" s="160"/>
      <c r="AD48" s="161"/>
      <c r="AE48" s="68">
        <f t="shared" si="6"/>
        <v>0</v>
      </c>
      <c r="AF48" s="69">
        <f t="shared" si="5"/>
        <v>4</v>
      </c>
    </row>
    <row r="49" spans="1:32" s="3" customFormat="1" ht="48.75" customHeight="1" x14ac:dyDescent="0.5">
      <c r="A49" s="65"/>
      <c r="B49" s="20" t="s">
        <v>37</v>
      </c>
      <c r="C49" s="66">
        <v>1981</v>
      </c>
      <c r="D49" s="66" t="s">
        <v>26</v>
      </c>
      <c r="E49" s="20" t="s">
        <v>318</v>
      </c>
      <c r="F49" s="21" t="s">
        <v>14</v>
      </c>
      <c r="G49" s="20" t="s">
        <v>38</v>
      </c>
      <c r="H49" s="20"/>
      <c r="I49" s="20"/>
      <c r="J49" s="20"/>
      <c r="K49" s="77">
        <f t="shared" si="0"/>
        <v>0</v>
      </c>
      <c r="L49" s="20"/>
      <c r="M49" s="20"/>
      <c r="N49" s="20"/>
      <c r="O49" s="68">
        <f t="shared" si="1"/>
        <v>0</v>
      </c>
      <c r="P49" s="20"/>
      <c r="Q49" s="20"/>
      <c r="R49" s="20"/>
      <c r="S49" s="68">
        <f t="shared" si="2"/>
        <v>0</v>
      </c>
      <c r="T49" s="20"/>
      <c r="U49" s="20"/>
      <c r="V49" s="20"/>
      <c r="W49" s="68">
        <f t="shared" si="3"/>
        <v>0</v>
      </c>
      <c r="X49" s="76">
        <v>2</v>
      </c>
      <c r="Y49" s="76">
        <v>1</v>
      </c>
      <c r="Z49" s="76">
        <v>1</v>
      </c>
      <c r="AA49" s="68">
        <f t="shared" si="4"/>
        <v>4</v>
      </c>
      <c r="AB49" s="160"/>
      <c r="AC49" s="160"/>
      <c r="AD49" s="161"/>
      <c r="AE49" s="68">
        <f t="shared" si="6"/>
        <v>0</v>
      </c>
      <c r="AF49" s="69">
        <f t="shared" si="5"/>
        <v>4</v>
      </c>
    </row>
    <row r="50" spans="1:32" s="3" customFormat="1" ht="48.75" customHeight="1" x14ac:dyDescent="0.5">
      <c r="A50" s="65"/>
      <c r="B50" s="162" t="s">
        <v>62</v>
      </c>
      <c r="C50" s="163">
        <v>1983</v>
      </c>
      <c r="D50" s="72" t="s">
        <v>34</v>
      </c>
      <c r="E50" s="162" t="s">
        <v>209</v>
      </c>
      <c r="F50" s="164" t="s">
        <v>189</v>
      </c>
      <c r="G50" s="162" t="s">
        <v>94</v>
      </c>
      <c r="H50" s="186"/>
      <c r="I50" s="182"/>
      <c r="J50" s="182"/>
      <c r="K50" s="77">
        <f t="shared" si="0"/>
        <v>0</v>
      </c>
      <c r="L50" s="187"/>
      <c r="M50" s="187"/>
      <c r="N50" s="187"/>
      <c r="O50" s="68">
        <f t="shared" si="1"/>
        <v>0</v>
      </c>
      <c r="P50" s="182" t="s">
        <v>319</v>
      </c>
      <c r="Q50" s="182" t="s">
        <v>319</v>
      </c>
      <c r="R50" s="182" t="s">
        <v>319</v>
      </c>
      <c r="S50" s="68">
        <v>0</v>
      </c>
      <c r="T50" s="182"/>
      <c r="U50" s="182"/>
      <c r="V50" s="182"/>
      <c r="W50" s="68">
        <f t="shared" si="3"/>
        <v>0</v>
      </c>
      <c r="X50" s="182">
        <v>1</v>
      </c>
      <c r="Y50" s="182"/>
      <c r="Z50" s="182"/>
      <c r="AA50" s="68">
        <f t="shared" si="4"/>
        <v>1</v>
      </c>
      <c r="AB50" s="188"/>
      <c r="AC50" s="188"/>
      <c r="AD50" s="189"/>
      <c r="AE50" s="68">
        <f t="shared" si="6"/>
        <v>0</v>
      </c>
      <c r="AF50" s="69">
        <f t="shared" si="5"/>
        <v>1</v>
      </c>
    </row>
    <row r="51" spans="1:32" ht="30" x14ac:dyDescent="0.2">
      <c r="A51" s="88"/>
      <c r="B51" s="88"/>
      <c r="C51" s="88"/>
      <c r="D51" s="88"/>
      <c r="E51" s="88"/>
      <c r="F51" s="90"/>
      <c r="G51" s="88"/>
      <c r="H51" s="88"/>
      <c r="I51" s="88"/>
      <c r="J51" s="88"/>
      <c r="K51" s="89"/>
      <c r="L51" s="89"/>
      <c r="M51" s="88"/>
      <c r="N51" s="89"/>
      <c r="O51" s="88"/>
      <c r="P51" s="89"/>
      <c r="Q51" s="88"/>
      <c r="R51" s="89"/>
      <c r="S51" s="88"/>
      <c r="T51" s="89"/>
      <c r="U51" s="88"/>
      <c r="V51" s="89"/>
      <c r="W51" s="88"/>
      <c r="X51" s="89"/>
      <c r="Y51" s="88"/>
      <c r="Z51" s="89"/>
      <c r="AA51" s="88"/>
      <c r="AB51" s="89"/>
      <c r="AC51" s="88"/>
      <c r="AD51" s="89"/>
      <c r="AE51" s="88"/>
      <c r="AF51" s="88"/>
    </row>
  </sheetData>
  <sortState ref="B8:AF50">
    <sortCondition descending="1" ref="AF8:AF50"/>
  </sortState>
  <mergeCells count="5">
    <mergeCell ref="E5:F5"/>
    <mergeCell ref="G6:K6"/>
    <mergeCell ref="A1:G1"/>
    <mergeCell ref="A3:I3"/>
    <mergeCell ref="A4:I4"/>
  </mergeCells>
  <pageMargins left="0.31496062992125984" right="0.15748031496062992" top="0.35433070866141736" bottom="0.31496062992125984" header="0.31496062992125984" footer="0.31496062992125984"/>
  <pageSetup paperSize="9" scale="31" orientation="portrait" r:id="rId1"/>
  <colBreaks count="1" manualBreakCount="1">
    <brk id="12" max="4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83"/>
  <sheetViews>
    <sheetView tabSelected="1" view="pageBreakPreview" zoomScale="35" zoomScaleNormal="40" zoomScaleSheetLayoutView="35" workbookViewId="0">
      <selection activeCell="C26" sqref="C26"/>
    </sheetView>
  </sheetViews>
  <sheetFormatPr defaultRowHeight="44.25" x14ac:dyDescent="0.2"/>
  <cols>
    <col min="1" max="2" width="9.140625" style="152" customWidth="1"/>
    <col min="3" max="3" width="58.28515625" style="262" customWidth="1"/>
    <col min="4" max="4" width="16.140625" style="152" customWidth="1"/>
    <col min="5" max="5" width="16" style="152" customWidth="1"/>
    <col min="6" max="6" width="35.85546875" style="172" customWidth="1"/>
    <col min="7" max="7" width="50.28515625" style="152" customWidth="1"/>
    <col min="8" max="8" width="42" style="152" customWidth="1"/>
    <col min="9" max="9" width="16.28515625" style="152" customWidth="1"/>
    <col min="10" max="10" width="18.28515625" style="152" customWidth="1"/>
    <col min="11" max="11" width="16" style="152" customWidth="1"/>
    <col min="12" max="12" width="17.140625" style="152" customWidth="1"/>
    <col min="13" max="14" width="14.28515625" style="155" customWidth="1"/>
    <col min="15" max="15" width="12" style="152" customWidth="1"/>
    <col min="16" max="16" width="11.5703125" style="155" bestFit="1" customWidth="1"/>
    <col min="17" max="18" width="14.28515625" style="155" customWidth="1"/>
    <col min="19" max="19" width="12" style="152" customWidth="1"/>
    <col min="20" max="20" width="11.5703125" style="155" bestFit="1" customWidth="1"/>
    <col min="21" max="22" width="14.28515625" style="155" customWidth="1"/>
    <col min="23" max="23" width="12" style="152" customWidth="1"/>
    <col min="24" max="24" width="12.42578125" style="155" customWidth="1"/>
    <col min="25" max="26" width="14.28515625" style="155" customWidth="1"/>
    <col min="27" max="27" width="22.140625" style="152" customWidth="1"/>
    <col min="28" max="28" width="13.7109375" style="155" customWidth="1"/>
    <col min="29" max="30" width="14.28515625" style="155" customWidth="1"/>
    <col min="31" max="31" width="14.7109375" style="152" customWidth="1"/>
    <col min="32" max="32" width="22.140625" style="152" customWidth="1"/>
    <col min="33" max="33" width="23.42578125" style="158" customWidth="1"/>
    <col min="34" max="16384" width="9.140625" style="1"/>
  </cols>
  <sheetData>
    <row r="1" spans="1:33" s="8" customFormat="1" ht="49.5" customHeight="1" x14ac:dyDescent="0.2">
      <c r="A1" s="299" t="s">
        <v>121</v>
      </c>
      <c r="B1" s="299"/>
      <c r="C1" s="299"/>
      <c r="D1" s="299"/>
      <c r="E1" s="299"/>
      <c r="F1" s="299"/>
      <c r="G1" s="299"/>
      <c r="H1" s="299"/>
      <c r="I1" s="91"/>
      <c r="J1" s="91"/>
      <c r="K1" s="91"/>
      <c r="L1" s="91"/>
      <c r="M1" s="92"/>
      <c r="N1" s="92"/>
      <c r="O1" s="93"/>
      <c r="P1" s="92"/>
      <c r="Q1" s="92"/>
      <c r="R1" s="92"/>
      <c r="S1" s="93"/>
      <c r="T1" s="92"/>
      <c r="U1" s="92"/>
      <c r="V1" s="92"/>
      <c r="W1" s="93"/>
      <c r="X1" s="92"/>
      <c r="Y1" s="92"/>
      <c r="Z1" s="92"/>
      <c r="AA1" s="93"/>
      <c r="AB1" s="92"/>
      <c r="AC1" s="92"/>
      <c r="AD1" s="92"/>
      <c r="AE1" s="93"/>
      <c r="AF1" s="93"/>
      <c r="AG1" s="157"/>
    </row>
    <row r="2" spans="1:33" s="8" customFormat="1" ht="47.25" customHeight="1" x14ac:dyDescent="0.2">
      <c r="A2" s="300" t="s">
        <v>187</v>
      </c>
      <c r="B2" s="300"/>
      <c r="C2" s="300"/>
      <c r="D2" s="300"/>
      <c r="E2" s="300"/>
      <c r="F2" s="300"/>
      <c r="G2" s="300"/>
      <c r="H2" s="300"/>
      <c r="I2" s="94"/>
      <c r="J2" s="94"/>
      <c r="K2" s="94"/>
      <c r="L2" s="94"/>
      <c r="M2" s="92"/>
      <c r="N2" s="92"/>
      <c r="O2" s="93"/>
      <c r="P2" s="92"/>
      <c r="Q2" s="92"/>
      <c r="R2" s="92"/>
      <c r="S2" s="93"/>
      <c r="T2" s="92"/>
      <c r="U2" s="92"/>
      <c r="V2" s="92"/>
      <c r="W2" s="93"/>
      <c r="X2" s="92"/>
      <c r="Y2" s="92"/>
      <c r="Z2" s="92"/>
      <c r="AA2" s="93"/>
      <c r="AB2" s="92"/>
      <c r="AC2" s="92"/>
      <c r="AD2" s="92"/>
      <c r="AE2" s="93"/>
      <c r="AF2" s="93"/>
      <c r="AG2" s="157"/>
    </row>
    <row r="3" spans="1:33" s="10" customFormat="1" ht="36" customHeight="1" x14ac:dyDescent="0.2">
      <c r="A3" s="95"/>
      <c r="B3" s="95"/>
      <c r="C3" s="253"/>
      <c r="D3" s="96"/>
      <c r="E3" s="96"/>
      <c r="F3" s="169"/>
      <c r="G3" s="97"/>
      <c r="H3" s="98" t="s">
        <v>7</v>
      </c>
      <c r="I3" s="98"/>
      <c r="J3" s="98"/>
      <c r="K3" s="98"/>
      <c r="L3" s="98"/>
      <c r="M3" s="99"/>
      <c r="N3" s="99"/>
      <c r="O3" s="93"/>
      <c r="P3" s="92"/>
      <c r="Q3" s="99"/>
      <c r="R3" s="99"/>
      <c r="S3" s="93"/>
      <c r="T3" s="92"/>
      <c r="U3" s="99"/>
      <c r="V3" s="99"/>
      <c r="W3" s="93"/>
      <c r="X3" s="92"/>
      <c r="Y3" s="99"/>
      <c r="Z3" s="99"/>
      <c r="AA3" s="93"/>
      <c r="AB3" s="92"/>
      <c r="AC3" s="99"/>
      <c r="AD3" s="99"/>
      <c r="AE3" s="93"/>
      <c r="AF3" s="93"/>
      <c r="AG3" s="157"/>
    </row>
    <row r="4" spans="1:33" s="10" customFormat="1" ht="36" customHeight="1" x14ac:dyDescent="0.2">
      <c r="A4" s="298" t="s">
        <v>1</v>
      </c>
      <c r="B4" s="302"/>
      <c r="C4" s="306" t="s">
        <v>2</v>
      </c>
      <c r="D4" s="298" t="s">
        <v>22</v>
      </c>
      <c r="E4" s="298" t="s">
        <v>23</v>
      </c>
      <c r="F4" s="301" t="s">
        <v>5</v>
      </c>
      <c r="G4" s="298" t="s">
        <v>0</v>
      </c>
      <c r="H4" s="298" t="s">
        <v>24</v>
      </c>
      <c r="I4" s="307" t="s">
        <v>165</v>
      </c>
      <c r="J4" s="308"/>
      <c r="K4" s="308"/>
      <c r="L4" s="308"/>
      <c r="M4" s="291" t="s">
        <v>122</v>
      </c>
      <c r="N4" s="291"/>
      <c r="O4" s="291"/>
      <c r="P4" s="291"/>
      <c r="Q4" s="291" t="s">
        <v>216</v>
      </c>
      <c r="R4" s="291"/>
      <c r="S4" s="291"/>
      <c r="T4" s="291"/>
      <c r="U4" s="292" t="s">
        <v>279</v>
      </c>
      <c r="V4" s="292"/>
      <c r="W4" s="292"/>
      <c r="X4" s="292"/>
      <c r="Y4" s="292" t="s">
        <v>320</v>
      </c>
      <c r="Z4" s="292"/>
      <c r="AA4" s="292"/>
      <c r="AB4" s="292"/>
      <c r="AC4" s="311" t="s">
        <v>356</v>
      </c>
      <c r="AD4" s="312"/>
      <c r="AE4" s="313"/>
      <c r="AF4" s="291" t="s">
        <v>346</v>
      </c>
      <c r="AG4" s="284" t="s">
        <v>340</v>
      </c>
    </row>
    <row r="5" spans="1:33" s="12" customFormat="1" ht="25.5" customHeight="1" x14ac:dyDescent="0.2">
      <c r="A5" s="298"/>
      <c r="B5" s="303"/>
      <c r="C5" s="306"/>
      <c r="D5" s="298"/>
      <c r="E5" s="298"/>
      <c r="F5" s="301"/>
      <c r="G5" s="298"/>
      <c r="H5" s="298"/>
      <c r="I5" s="285">
        <v>16.03</v>
      </c>
      <c r="J5" s="285">
        <v>17.03</v>
      </c>
      <c r="K5" s="285">
        <v>18.03</v>
      </c>
      <c r="L5" s="286" t="s">
        <v>164</v>
      </c>
      <c r="M5" s="287">
        <v>20.04</v>
      </c>
      <c r="N5" s="287">
        <v>21.04</v>
      </c>
      <c r="O5" s="285">
        <v>22.04</v>
      </c>
      <c r="P5" s="290" t="s">
        <v>164</v>
      </c>
      <c r="Q5" s="287">
        <v>8.06</v>
      </c>
      <c r="R5" s="287">
        <v>9.06</v>
      </c>
      <c r="S5" s="288" t="s">
        <v>345</v>
      </c>
      <c r="T5" s="290" t="s">
        <v>164</v>
      </c>
      <c r="U5" s="287">
        <v>27.07</v>
      </c>
      <c r="V5" s="293">
        <v>28.07</v>
      </c>
      <c r="W5" s="288">
        <v>41119</v>
      </c>
      <c r="X5" s="290" t="s">
        <v>164</v>
      </c>
      <c r="Y5" s="287">
        <v>24.08</v>
      </c>
      <c r="Z5" s="293">
        <v>25.08</v>
      </c>
      <c r="AA5" s="296">
        <v>26.08</v>
      </c>
      <c r="AB5" s="290" t="s">
        <v>164</v>
      </c>
      <c r="AC5" s="287">
        <v>21.09</v>
      </c>
      <c r="AD5" s="293">
        <v>22.09</v>
      </c>
      <c r="AE5" s="296">
        <v>23.09</v>
      </c>
      <c r="AF5" s="309"/>
      <c r="AG5" s="284"/>
    </row>
    <row r="6" spans="1:33" s="12" customFormat="1" ht="22.5" customHeight="1" x14ac:dyDescent="0.2">
      <c r="A6" s="298"/>
      <c r="B6" s="303"/>
      <c r="C6" s="306"/>
      <c r="D6" s="298"/>
      <c r="E6" s="298"/>
      <c r="F6" s="301"/>
      <c r="G6" s="298"/>
      <c r="H6" s="298"/>
      <c r="I6" s="285"/>
      <c r="J6" s="285"/>
      <c r="K6" s="285"/>
      <c r="L6" s="286"/>
      <c r="M6" s="287"/>
      <c r="N6" s="287"/>
      <c r="O6" s="285"/>
      <c r="P6" s="290"/>
      <c r="Q6" s="287"/>
      <c r="R6" s="287"/>
      <c r="S6" s="285"/>
      <c r="T6" s="290"/>
      <c r="U6" s="287"/>
      <c r="V6" s="294"/>
      <c r="W6" s="285"/>
      <c r="X6" s="290"/>
      <c r="Y6" s="287"/>
      <c r="Z6" s="294"/>
      <c r="AA6" s="296"/>
      <c r="AB6" s="290"/>
      <c r="AC6" s="287"/>
      <c r="AD6" s="294"/>
      <c r="AE6" s="296"/>
      <c r="AF6" s="309"/>
      <c r="AG6" s="284"/>
    </row>
    <row r="7" spans="1:33" s="12" customFormat="1" ht="41.25" customHeight="1" x14ac:dyDescent="0.2">
      <c r="A7" s="298"/>
      <c r="B7" s="304"/>
      <c r="C7" s="306"/>
      <c r="D7" s="298"/>
      <c r="E7" s="298"/>
      <c r="F7" s="301"/>
      <c r="G7" s="298"/>
      <c r="H7" s="298"/>
      <c r="I7" s="285"/>
      <c r="J7" s="285"/>
      <c r="K7" s="285"/>
      <c r="L7" s="286"/>
      <c r="M7" s="287"/>
      <c r="N7" s="287"/>
      <c r="O7" s="289"/>
      <c r="P7" s="290"/>
      <c r="Q7" s="287"/>
      <c r="R7" s="287"/>
      <c r="S7" s="289"/>
      <c r="T7" s="290"/>
      <c r="U7" s="287"/>
      <c r="V7" s="295"/>
      <c r="W7" s="289"/>
      <c r="X7" s="290"/>
      <c r="Y7" s="287"/>
      <c r="Z7" s="295"/>
      <c r="AA7" s="297"/>
      <c r="AB7" s="290"/>
      <c r="AC7" s="287"/>
      <c r="AD7" s="295"/>
      <c r="AE7" s="297"/>
      <c r="AF7" s="310"/>
      <c r="AG7" s="284"/>
    </row>
    <row r="8" spans="1:33" s="12" customFormat="1" ht="48.95" customHeight="1" x14ac:dyDescent="0.55000000000000004">
      <c r="A8" s="100"/>
      <c r="B8" s="101">
        <v>1</v>
      </c>
      <c r="C8" s="254" t="s">
        <v>15</v>
      </c>
      <c r="D8" s="103">
        <v>1979</v>
      </c>
      <c r="E8" s="103"/>
      <c r="F8" s="102" t="s">
        <v>44</v>
      </c>
      <c r="G8" s="104" t="s">
        <v>16</v>
      </c>
      <c r="H8" s="102" t="s">
        <v>57</v>
      </c>
      <c r="I8" s="105">
        <v>2</v>
      </c>
      <c r="J8" s="105">
        <v>2</v>
      </c>
      <c r="K8" s="105">
        <v>14</v>
      </c>
      <c r="L8" s="106">
        <f t="shared" ref="L8:L13" si="0">I8+J8+K8</f>
        <v>18</v>
      </c>
      <c r="M8" s="107">
        <v>16</v>
      </c>
      <c r="N8" s="107">
        <v>13</v>
      </c>
      <c r="O8" s="108">
        <v>16</v>
      </c>
      <c r="P8" s="109">
        <f t="shared" ref="P8:P13" si="1">SUM(M8:O8)</f>
        <v>45</v>
      </c>
      <c r="Q8" s="107">
        <v>14</v>
      </c>
      <c r="R8" s="107">
        <v>15</v>
      </c>
      <c r="S8" s="107">
        <v>14</v>
      </c>
      <c r="T8" s="109">
        <f t="shared" ref="T8:T13" si="2">SUM(Q8:S8)</f>
        <v>43</v>
      </c>
      <c r="U8" s="107">
        <v>12</v>
      </c>
      <c r="V8" s="107">
        <v>0</v>
      </c>
      <c r="W8" s="107">
        <v>16</v>
      </c>
      <c r="X8" s="109">
        <f t="shared" ref="X8:X35" si="3">W8+V8+U8</f>
        <v>28</v>
      </c>
      <c r="Y8" s="107">
        <v>12</v>
      </c>
      <c r="Z8" s="107"/>
      <c r="AA8" s="107">
        <v>11</v>
      </c>
      <c r="AB8" s="109">
        <f t="shared" ref="AB8:AB39" si="4">AA8+Z8+Y8</f>
        <v>23</v>
      </c>
      <c r="AC8" s="139"/>
      <c r="AD8" s="139">
        <v>15</v>
      </c>
      <c r="AE8" s="139">
        <v>9</v>
      </c>
      <c r="AF8" s="167">
        <f t="shared" ref="AF8:AF39" si="5">SUM(AC8:AE8)</f>
        <v>24</v>
      </c>
      <c r="AG8" s="168">
        <f t="shared" ref="AG8:AG39" si="6">AF8+AB8+X8+T8+P8+L8</f>
        <v>181</v>
      </c>
    </row>
    <row r="9" spans="1:33" s="12" customFormat="1" ht="48.95" customHeight="1" x14ac:dyDescent="0.55000000000000004">
      <c r="A9" s="100"/>
      <c r="B9" s="101">
        <f t="shared" ref="B9:B18" si="7">B8+1</f>
        <v>2</v>
      </c>
      <c r="C9" s="254" t="s">
        <v>15</v>
      </c>
      <c r="D9" s="103">
        <v>1979</v>
      </c>
      <c r="E9" s="103"/>
      <c r="F9" s="102" t="s">
        <v>161</v>
      </c>
      <c r="G9" s="104" t="s">
        <v>16</v>
      </c>
      <c r="H9" s="102" t="s">
        <v>57</v>
      </c>
      <c r="I9" s="105">
        <v>16</v>
      </c>
      <c r="J9" s="105">
        <v>1</v>
      </c>
      <c r="K9" s="105">
        <v>1</v>
      </c>
      <c r="L9" s="106">
        <f t="shared" si="0"/>
        <v>18</v>
      </c>
      <c r="M9" s="107">
        <v>7</v>
      </c>
      <c r="N9" s="107">
        <v>15</v>
      </c>
      <c r="O9" s="108">
        <v>13</v>
      </c>
      <c r="P9" s="109">
        <f t="shared" si="1"/>
        <v>35</v>
      </c>
      <c r="Q9" s="107">
        <v>16</v>
      </c>
      <c r="R9" s="107">
        <v>7</v>
      </c>
      <c r="S9" s="107">
        <v>15</v>
      </c>
      <c r="T9" s="109">
        <f t="shared" si="2"/>
        <v>38</v>
      </c>
      <c r="U9" s="107">
        <v>0</v>
      </c>
      <c r="V9" s="107">
        <v>15</v>
      </c>
      <c r="W9" s="107">
        <v>13</v>
      </c>
      <c r="X9" s="109">
        <f t="shared" si="3"/>
        <v>28</v>
      </c>
      <c r="Y9" s="107"/>
      <c r="Z9" s="107">
        <v>14</v>
      </c>
      <c r="AA9" s="107">
        <v>13</v>
      </c>
      <c r="AB9" s="109">
        <f t="shared" si="4"/>
        <v>27</v>
      </c>
      <c r="AC9" s="107"/>
      <c r="AD9" s="107"/>
      <c r="AE9" s="107"/>
      <c r="AF9" s="167">
        <f t="shared" si="5"/>
        <v>0</v>
      </c>
      <c r="AG9" s="168">
        <f t="shared" si="6"/>
        <v>146</v>
      </c>
    </row>
    <row r="10" spans="1:33" s="12" customFormat="1" ht="48.95" customHeight="1" x14ac:dyDescent="0.55000000000000004">
      <c r="A10" s="100"/>
      <c r="B10" s="101">
        <f t="shared" si="7"/>
        <v>3</v>
      </c>
      <c r="C10" s="254" t="s">
        <v>6</v>
      </c>
      <c r="D10" s="103">
        <v>1989</v>
      </c>
      <c r="E10" s="103" t="s">
        <v>69</v>
      </c>
      <c r="F10" s="102" t="s">
        <v>86</v>
      </c>
      <c r="G10" s="110" t="s">
        <v>85</v>
      </c>
      <c r="H10" s="102" t="s">
        <v>61</v>
      </c>
      <c r="I10" s="111">
        <v>10</v>
      </c>
      <c r="J10" s="111">
        <v>14</v>
      </c>
      <c r="K10" s="111">
        <v>16</v>
      </c>
      <c r="L10" s="112">
        <f t="shared" si="0"/>
        <v>40</v>
      </c>
      <c r="M10" s="113">
        <v>0</v>
      </c>
      <c r="N10" s="113">
        <v>0</v>
      </c>
      <c r="O10" s="114">
        <v>10</v>
      </c>
      <c r="P10" s="109">
        <f t="shared" si="1"/>
        <v>10</v>
      </c>
      <c r="Q10" s="107">
        <v>3</v>
      </c>
      <c r="R10" s="107">
        <v>16</v>
      </c>
      <c r="S10" s="107">
        <v>16</v>
      </c>
      <c r="T10" s="109">
        <f t="shared" si="2"/>
        <v>35</v>
      </c>
      <c r="U10" s="107">
        <v>16</v>
      </c>
      <c r="V10" s="107">
        <v>16</v>
      </c>
      <c r="W10" s="107">
        <v>12</v>
      </c>
      <c r="X10" s="109">
        <f t="shared" si="3"/>
        <v>44</v>
      </c>
      <c r="Y10" s="107"/>
      <c r="Z10" s="107"/>
      <c r="AA10" s="107"/>
      <c r="AB10" s="109">
        <f t="shared" si="4"/>
        <v>0</v>
      </c>
      <c r="AC10" s="107"/>
      <c r="AD10" s="107"/>
      <c r="AE10" s="107"/>
      <c r="AF10" s="167">
        <f t="shared" si="5"/>
        <v>0</v>
      </c>
      <c r="AG10" s="168">
        <f t="shared" si="6"/>
        <v>129</v>
      </c>
    </row>
    <row r="11" spans="1:33" s="12" customFormat="1" ht="48.95" customHeight="1" x14ac:dyDescent="0.55000000000000004">
      <c r="A11" s="100"/>
      <c r="B11" s="101">
        <f t="shared" si="7"/>
        <v>4</v>
      </c>
      <c r="C11" s="254" t="s">
        <v>12</v>
      </c>
      <c r="D11" s="103">
        <v>1987</v>
      </c>
      <c r="E11" s="103" t="s">
        <v>26</v>
      </c>
      <c r="F11" s="102" t="s">
        <v>30</v>
      </c>
      <c r="G11" s="102" t="s">
        <v>29</v>
      </c>
      <c r="H11" s="102" t="s">
        <v>28</v>
      </c>
      <c r="I11" s="111">
        <v>13</v>
      </c>
      <c r="J11" s="111">
        <v>16</v>
      </c>
      <c r="K11" s="111">
        <v>12</v>
      </c>
      <c r="L11" s="112">
        <f t="shared" si="0"/>
        <v>41</v>
      </c>
      <c r="M11" s="113">
        <v>15</v>
      </c>
      <c r="N11" s="113">
        <v>11</v>
      </c>
      <c r="O11" s="114">
        <v>9</v>
      </c>
      <c r="P11" s="109">
        <f t="shared" si="1"/>
        <v>35</v>
      </c>
      <c r="Q11" s="107">
        <v>15</v>
      </c>
      <c r="R11" s="107">
        <v>4</v>
      </c>
      <c r="S11" s="107">
        <v>7</v>
      </c>
      <c r="T11" s="109">
        <f t="shared" si="2"/>
        <v>26</v>
      </c>
      <c r="U11" s="107">
        <v>0</v>
      </c>
      <c r="V11" s="107">
        <v>0</v>
      </c>
      <c r="W11" s="107">
        <v>0</v>
      </c>
      <c r="X11" s="109">
        <f t="shared" si="3"/>
        <v>0</v>
      </c>
      <c r="Y11" s="107"/>
      <c r="Z11" s="107"/>
      <c r="AA11" s="107"/>
      <c r="AB11" s="109">
        <f t="shared" si="4"/>
        <v>0</v>
      </c>
      <c r="AC11" s="107"/>
      <c r="AD11" s="107"/>
      <c r="AE11" s="107"/>
      <c r="AF11" s="167">
        <f t="shared" si="5"/>
        <v>0</v>
      </c>
      <c r="AG11" s="168">
        <f t="shared" si="6"/>
        <v>102</v>
      </c>
    </row>
    <row r="12" spans="1:33" s="12" customFormat="1" ht="48.95" customHeight="1" x14ac:dyDescent="0.55000000000000004">
      <c r="A12" s="100"/>
      <c r="B12" s="101">
        <f t="shared" si="7"/>
        <v>5</v>
      </c>
      <c r="C12" s="254" t="s">
        <v>12</v>
      </c>
      <c r="D12" s="103">
        <v>1987</v>
      </c>
      <c r="E12" s="103" t="s">
        <v>26</v>
      </c>
      <c r="F12" s="102" t="s">
        <v>98</v>
      </c>
      <c r="G12" s="102" t="s">
        <v>29</v>
      </c>
      <c r="H12" s="102" t="s">
        <v>28</v>
      </c>
      <c r="I12" s="111">
        <v>15</v>
      </c>
      <c r="J12" s="111">
        <v>0</v>
      </c>
      <c r="K12" s="111">
        <v>15</v>
      </c>
      <c r="L12" s="112">
        <f t="shared" si="0"/>
        <v>30</v>
      </c>
      <c r="M12" s="115">
        <v>14</v>
      </c>
      <c r="N12" s="115">
        <v>0</v>
      </c>
      <c r="O12" s="116">
        <v>11</v>
      </c>
      <c r="P12" s="109">
        <f t="shared" si="1"/>
        <v>25</v>
      </c>
      <c r="Q12" s="107">
        <v>0</v>
      </c>
      <c r="R12" s="107">
        <v>0</v>
      </c>
      <c r="S12" s="107">
        <v>0</v>
      </c>
      <c r="T12" s="109">
        <f t="shared" si="2"/>
        <v>0</v>
      </c>
      <c r="U12" s="107">
        <v>14</v>
      </c>
      <c r="V12" s="107">
        <v>13</v>
      </c>
      <c r="W12" s="107">
        <v>15</v>
      </c>
      <c r="X12" s="109">
        <f t="shared" si="3"/>
        <v>42</v>
      </c>
      <c r="Y12" s="107"/>
      <c r="Z12" s="107"/>
      <c r="AA12" s="107"/>
      <c r="AB12" s="109">
        <f t="shared" si="4"/>
        <v>0</v>
      </c>
      <c r="AC12" s="107"/>
      <c r="AD12" s="107"/>
      <c r="AE12" s="107"/>
      <c r="AF12" s="167">
        <f t="shared" si="5"/>
        <v>0</v>
      </c>
      <c r="AG12" s="168">
        <f t="shared" si="6"/>
        <v>97</v>
      </c>
    </row>
    <row r="13" spans="1:33" s="12" customFormat="1" ht="53.25" customHeight="1" x14ac:dyDescent="0.2">
      <c r="A13" s="100"/>
      <c r="B13" s="101">
        <f t="shared" si="7"/>
        <v>6</v>
      </c>
      <c r="C13" s="255" t="s">
        <v>62</v>
      </c>
      <c r="D13" s="111">
        <v>1983</v>
      </c>
      <c r="E13" s="111" t="s">
        <v>63</v>
      </c>
      <c r="F13" s="117" t="s">
        <v>130</v>
      </c>
      <c r="G13" s="118" t="s">
        <v>112</v>
      </c>
      <c r="H13" s="119" t="s">
        <v>42</v>
      </c>
      <c r="I13" s="118"/>
      <c r="J13" s="118"/>
      <c r="K13" s="118"/>
      <c r="L13" s="112">
        <f t="shared" si="0"/>
        <v>0</v>
      </c>
      <c r="M13" s="115">
        <v>1</v>
      </c>
      <c r="N13" s="115">
        <v>2</v>
      </c>
      <c r="O13" s="116">
        <v>3</v>
      </c>
      <c r="P13" s="109">
        <f t="shared" si="1"/>
        <v>6</v>
      </c>
      <c r="Q13" s="107">
        <v>13</v>
      </c>
      <c r="R13" s="107">
        <v>6</v>
      </c>
      <c r="S13" s="107">
        <v>11</v>
      </c>
      <c r="T13" s="109">
        <f t="shared" si="2"/>
        <v>30</v>
      </c>
      <c r="U13" s="107">
        <v>7</v>
      </c>
      <c r="V13" s="107">
        <v>12</v>
      </c>
      <c r="W13" s="107">
        <v>7</v>
      </c>
      <c r="X13" s="109">
        <f t="shared" si="3"/>
        <v>26</v>
      </c>
      <c r="Y13" s="107">
        <v>14</v>
      </c>
      <c r="Z13" s="107">
        <v>2</v>
      </c>
      <c r="AA13" s="107">
        <v>6</v>
      </c>
      <c r="AB13" s="109">
        <f t="shared" si="4"/>
        <v>22</v>
      </c>
      <c r="AC13" s="107">
        <v>6</v>
      </c>
      <c r="AD13" s="107">
        <v>3</v>
      </c>
      <c r="AE13" s="107"/>
      <c r="AF13" s="167">
        <f t="shared" si="5"/>
        <v>9</v>
      </c>
      <c r="AG13" s="168">
        <f t="shared" si="6"/>
        <v>93</v>
      </c>
    </row>
    <row r="14" spans="1:33" ht="61.5" customHeight="1" x14ac:dyDescent="0.55000000000000004">
      <c r="A14" s="100"/>
      <c r="B14" s="101">
        <f t="shared" si="7"/>
        <v>7</v>
      </c>
      <c r="C14" s="254" t="s">
        <v>283</v>
      </c>
      <c r="D14" s="103">
        <v>1971</v>
      </c>
      <c r="E14" s="103" t="s">
        <v>34</v>
      </c>
      <c r="F14" s="102" t="s">
        <v>284</v>
      </c>
      <c r="G14" s="102" t="s">
        <v>285</v>
      </c>
      <c r="H14" s="110" t="s">
        <v>39</v>
      </c>
      <c r="I14" s="111"/>
      <c r="J14" s="111"/>
      <c r="K14" s="111"/>
      <c r="L14" s="112"/>
      <c r="M14" s="120"/>
      <c r="N14" s="120"/>
      <c r="O14" s="121"/>
      <c r="P14" s="124"/>
      <c r="Q14" s="107"/>
      <c r="R14" s="107"/>
      <c r="S14" s="107"/>
      <c r="T14" s="124"/>
      <c r="U14" s="107">
        <v>15</v>
      </c>
      <c r="V14" s="107">
        <v>5</v>
      </c>
      <c r="W14" s="107">
        <v>6</v>
      </c>
      <c r="X14" s="109">
        <f t="shared" si="3"/>
        <v>26</v>
      </c>
      <c r="Y14" s="107">
        <v>13</v>
      </c>
      <c r="Z14" s="107">
        <v>8</v>
      </c>
      <c r="AA14" s="107">
        <v>10</v>
      </c>
      <c r="AB14" s="109">
        <f t="shared" si="4"/>
        <v>31</v>
      </c>
      <c r="AC14" s="139">
        <v>11</v>
      </c>
      <c r="AD14" s="139">
        <v>16</v>
      </c>
      <c r="AE14" s="139">
        <v>5</v>
      </c>
      <c r="AF14" s="167">
        <f t="shared" si="5"/>
        <v>32</v>
      </c>
      <c r="AG14" s="168">
        <f t="shared" si="6"/>
        <v>89</v>
      </c>
    </row>
    <row r="15" spans="1:33" s="12" customFormat="1" ht="57" customHeight="1" x14ac:dyDescent="0.55000000000000004">
      <c r="A15" s="100"/>
      <c r="B15" s="101">
        <f t="shared" si="7"/>
        <v>8</v>
      </c>
      <c r="C15" s="254" t="s">
        <v>71</v>
      </c>
      <c r="D15" s="103">
        <v>1991</v>
      </c>
      <c r="E15" s="103" t="s">
        <v>69</v>
      </c>
      <c r="F15" s="102" t="s">
        <v>72</v>
      </c>
      <c r="G15" s="110" t="s">
        <v>16</v>
      </c>
      <c r="H15" s="102" t="s">
        <v>70</v>
      </c>
      <c r="I15" s="111">
        <v>8</v>
      </c>
      <c r="J15" s="111">
        <v>1</v>
      </c>
      <c r="K15" s="111">
        <v>1</v>
      </c>
      <c r="L15" s="112">
        <f t="shared" ref="L15:L24" si="8">I15+J15+K15</f>
        <v>10</v>
      </c>
      <c r="M15" s="113">
        <v>1</v>
      </c>
      <c r="N15" s="113">
        <v>14</v>
      </c>
      <c r="O15" s="114">
        <v>5</v>
      </c>
      <c r="P15" s="109">
        <f t="shared" ref="P15:P24" si="9">SUM(M15:O15)</f>
        <v>20</v>
      </c>
      <c r="Q15" s="107">
        <v>1</v>
      </c>
      <c r="R15" s="107">
        <v>1</v>
      </c>
      <c r="S15" s="107">
        <v>10</v>
      </c>
      <c r="T15" s="109">
        <f t="shared" ref="T15:T24" si="10">SUM(Q15:S15)</f>
        <v>12</v>
      </c>
      <c r="U15" s="107">
        <v>0</v>
      </c>
      <c r="V15" s="107">
        <v>14</v>
      </c>
      <c r="W15" s="107">
        <v>14</v>
      </c>
      <c r="X15" s="109">
        <f t="shared" si="3"/>
        <v>28</v>
      </c>
      <c r="Y15" s="107"/>
      <c r="Z15" s="107">
        <v>8</v>
      </c>
      <c r="AA15" s="107">
        <v>7</v>
      </c>
      <c r="AB15" s="109">
        <f t="shared" si="4"/>
        <v>15</v>
      </c>
      <c r="AC15" s="107"/>
      <c r="AD15" s="107"/>
      <c r="AE15" s="107">
        <v>3</v>
      </c>
      <c r="AF15" s="167">
        <f t="shared" si="5"/>
        <v>3</v>
      </c>
      <c r="AG15" s="168">
        <f t="shared" si="6"/>
        <v>88</v>
      </c>
    </row>
    <row r="16" spans="1:33" s="12" customFormat="1" ht="48.95" customHeight="1" x14ac:dyDescent="0.55000000000000004">
      <c r="A16" s="100"/>
      <c r="B16" s="101">
        <f t="shared" si="7"/>
        <v>9</v>
      </c>
      <c r="C16" s="254" t="s">
        <v>11</v>
      </c>
      <c r="D16" s="103">
        <v>1990</v>
      </c>
      <c r="E16" s="103" t="s">
        <v>25</v>
      </c>
      <c r="F16" s="102" t="s">
        <v>33</v>
      </c>
      <c r="G16" s="102" t="s">
        <v>29</v>
      </c>
      <c r="H16" s="102" t="s">
        <v>28</v>
      </c>
      <c r="I16" s="111">
        <v>7</v>
      </c>
      <c r="J16" s="111">
        <v>5</v>
      </c>
      <c r="K16" s="111">
        <v>3</v>
      </c>
      <c r="L16" s="112">
        <f t="shared" si="8"/>
        <v>15</v>
      </c>
      <c r="M16" s="113">
        <v>2</v>
      </c>
      <c r="N16" s="113">
        <v>10</v>
      </c>
      <c r="O16" s="114">
        <v>8</v>
      </c>
      <c r="P16" s="109">
        <f t="shared" si="9"/>
        <v>20</v>
      </c>
      <c r="Q16" s="107">
        <v>1</v>
      </c>
      <c r="R16" s="107">
        <v>14</v>
      </c>
      <c r="S16" s="107">
        <v>4</v>
      </c>
      <c r="T16" s="109">
        <f t="shared" si="10"/>
        <v>19</v>
      </c>
      <c r="U16" s="107">
        <v>13</v>
      </c>
      <c r="V16" s="107">
        <v>10</v>
      </c>
      <c r="W16" s="107">
        <v>2</v>
      </c>
      <c r="X16" s="109">
        <f t="shared" si="3"/>
        <v>25</v>
      </c>
      <c r="Y16" s="107"/>
      <c r="Z16" s="107"/>
      <c r="AA16" s="107"/>
      <c r="AB16" s="109">
        <f t="shared" si="4"/>
        <v>0</v>
      </c>
      <c r="AC16" s="139"/>
      <c r="AD16" s="139"/>
      <c r="AE16" s="139"/>
      <c r="AF16" s="167">
        <f t="shared" si="5"/>
        <v>0</v>
      </c>
      <c r="AG16" s="168">
        <f t="shared" si="6"/>
        <v>79</v>
      </c>
    </row>
    <row r="17" spans="1:33" s="12" customFormat="1" ht="61.5" customHeight="1" x14ac:dyDescent="0.2">
      <c r="A17" s="100"/>
      <c r="B17" s="101">
        <f t="shared" si="7"/>
        <v>10</v>
      </c>
      <c r="C17" s="255" t="s">
        <v>136</v>
      </c>
      <c r="D17" s="111">
        <v>1972</v>
      </c>
      <c r="E17" s="111" t="s">
        <v>26</v>
      </c>
      <c r="F17" s="117" t="s">
        <v>137</v>
      </c>
      <c r="G17" s="118" t="s">
        <v>138</v>
      </c>
      <c r="H17" s="119" t="s">
        <v>139</v>
      </c>
      <c r="I17" s="118"/>
      <c r="J17" s="118"/>
      <c r="K17" s="118"/>
      <c r="L17" s="112">
        <f t="shared" si="8"/>
        <v>0</v>
      </c>
      <c r="M17" s="113">
        <v>0</v>
      </c>
      <c r="N17" s="113">
        <v>5</v>
      </c>
      <c r="O17" s="114">
        <v>2</v>
      </c>
      <c r="P17" s="109">
        <f t="shared" si="9"/>
        <v>7</v>
      </c>
      <c r="Q17" s="107">
        <v>12</v>
      </c>
      <c r="R17" s="107">
        <v>1</v>
      </c>
      <c r="S17" s="107">
        <v>13</v>
      </c>
      <c r="T17" s="109">
        <f t="shared" si="10"/>
        <v>26</v>
      </c>
      <c r="U17" s="107"/>
      <c r="V17" s="107"/>
      <c r="W17" s="107"/>
      <c r="X17" s="109">
        <f t="shared" si="3"/>
        <v>0</v>
      </c>
      <c r="Y17" s="107">
        <v>10</v>
      </c>
      <c r="Z17" s="107">
        <v>5</v>
      </c>
      <c r="AA17" s="107">
        <v>3</v>
      </c>
      <c r="AB17" s="109">
        <f t="shared" si="4"/>
        <v>18</v>
      </c>
      <c r="AC17" s="139">
        <v>12</v>
      </c>
      <c r="AD17" s="139">
        <v>13</v>
      </c>
      <c r="AE17" s="139">
        <v>0</v>
      </c>
      <c r="AF17" s="167">
        <f t="shared" si="5"/>
        <v>25</v>
      </c>
      <c r="AG17" s="168">
        <f t="shared" si="6"/>
        <v>76</v>
      </c>
    </row>
    <row r="18" spans="1:33" s="12" customFormat="1" ht="48.95" customHeight="1" x14ac:dyDescent="0.55000000000000004">
      <c r="A18" s="100"/>
      <c r="B18" s="101">
        <f t="shared" si="7"/>
        <v>11</v>
      </c>
      <c r="C18" s="254" t="s">
        <v>6</v>
      </c>
      <c r="D18" s="103">
        <v>1989</v>
      </c>
      <c r="E18" s="103" t="s">
        <v>69</v>
      </c>
      <c r="F18" s="102" t="s">
        <v>163</v>
      </c>
      <c r="G18" s="110" t="s">
        <v>85</v>
      </c>
      <c r="H18" s="102" t="s">
        <v>61</v>
      </c>
      <c r="I18" s="111">
        <v>1</v>
      </c>
      <c r="J18" s="111">
        <v>12</v>
      </c>
      <c r="K18" s="111">
        <v>9</v>
      </c>
      <c r="L18" s="112">
        <f t="shared" si="8"/>
        <v>22</v>
      </c>
      <c r="M18" s="113">
        <v>0</v>
      </c>
      <c r="N18" s="113">
        <v>0</v>
      </c>
      <c r="O18" s="114">
        <v>14</v>
      </c>
      <c r="P18" s="109">
        <f t="shared" si="9"/>
        <v>14</v>
      </c>
      <c r="Q18" s="107">
        <v>1</v>
      </c>
      <c r="R18" s="107">
        <v>1</v>
      </c>
      <c r="S18" s="107">
        <v>12</v>
      </c>
      <c r="T18" s="109">
        <f t="shared" si="10"/>
        <v>14</v>
      </c>
      <c r="U18" s="107">
        <v>5</v>
      </c>
      <c r="V18" s="107">
        <v>11</v>
      </c>
      <c r="W18" s="107">
        <v>9</v>
      </c>
      <c r="X18" s="109">
        <f t="shared" si="3"/>
        <v>25</v>
      </c>
      <c r="Y18" s="107"/>
      <c r="Z18" s="107"/>
      <c r="AA18" s="107"/>
      <c r="AB18" s="109">
        <f t="shared" si="4"/>
        <v>0</v>
      </c>
      <c r="AC18" s="139"/>
      <c r="AD18" s="139"/>
      <c r="AE18" s="139"/>
      <c r="AF18" s="167">
        <f t="shared" si="5"/>
        <v>0</v>
      </c>
      <c r="AG18" s="168">
        <f t="shared" si="6"/>
        <v>75</v>
      </c>
    </row>
    <row r="19" spans="1:33" s="12" customFormat="1" ht="48.95" customHeight="1" x14ac:dyDescent="0.55000000000000004">
      <c r="A19" s="100"/>
      <c r="B19" s="101">
        <v>12</v>
      </c>
      <c r="C19" s="254" t="s">
        <v>120</v>
      </c>
      <c r="D19" s="103">
        <v>1984</v>
      </c>
      <c r="E19" s="103" t="s">
        <v>25</v>
      </c>
      <c r="F19" s="102" t="s">
        <v>156</v>
      </c>
      <c r="G19" s="110" t="s">
        <v>127</v>
      </c>
      <c r="H19" s="110" t="s">
        <v>128</v>
      </c>
      <c r="I19" s="118">
        <v>0</v>
      </c>
      <c r="J19" s="118">
        <v>0</v>
      </c>
      <c r="K19" s="118">
        <v>0</v>
      </c>
      <c r="L19" s="112">
        <f t="shared" si="8"/>
        <v>0</v>
      </c>
      <c r="M19" s="113">
        <v>10</v>
      </c>
      <c r="N19" s="113">
        <v>1</v>
      </c>
      <c r="O19" s="114">
        <v>7</v>
      </c>
      <c r="P19" s="109">
        <f t="shared" si="9"/>
        <v>18</v>
      </c>
      <c r="Q19" s="107"/>
      <c r="R19" s="107"/>
      <c r="S19" s="107"/>
      <c r="T19" s="109">
        <f t="shared" si="10"/>
        <v>0</v>
      </c>
      <c r="U19" s="107"/>
      <c r="V19" s="107"/>
      <c r="W19" s="107"/>
      <c r="X19" s="109">
        <f t="shared" si="3"/>
        <v>0</v>
      </c>
      <c r="Y19" s="107">
        <v>2</v>
      </c>
      <c r="Z19" s="107">
        <v>13</v>
      </c>
      <c r="AA19" s="107">
        <v>12</v>
      </c>
      <c r="AB19" s="109">
        <f t="shared" si="4"/>
        <v>27</v>
      </c>
      <c r="AC19" s="139">
        <v>8</v>
      </c>
      <c r="AD19" s="139">
        <v>8</v>
      </c>
      <c r="AE19" s="139">
        <v>8</v>
      </c>
      <c r="AF19" s="167">
        <f t="shared" si="5"/>
        <v>24</v>
      </c>
      <c r="AG19" s="168">
        <f t="shared" si="6"/>
        <v>69</v>
      </c>
    </row>
    <row r="20" spans="1:33" s="12" customFormat="1" ht="55.5" customHeight="1" x14ac:dyDescent="0.55000000000000004">
      <c r="A20" s="100"/>
      <c r="B20" s="101"/>
      <c r="C20" s="256" t="s">
        <v>17</v>
      </c>
      <c r="D20" s="173">
        <v>1991</v>
      </c>
      <c r="E20" s="173" t="s">
        <v>26</v>
      </c>
      <c r="F20" s="174" t="s">
        <v>9</v>
      </c>
      <c r="G20" s="175" t="s">
        <v>16</v>
      </c>
      <c r="H20" s="174" t="s">
        <v>70</v>
      </c>
      <c r="I20" s="176">
        <v>0</v>
      </c>
      <c r="J20" s="176">
        <v>15</v>
      </c>
      <c r="K20" s="176">
        <v>1</v>
      </c>
      <c r="L20" s="176">
        <f t="shared" si="8"/>
        <v>16</v>
      </c>
      <c r="M20" s="177">
        <v>6</v>
      </c>
      <c r="N20" s="177">
        <v>3</v>
      </c>
      <c r="O20" s="178">
        <v>12</v>
      </c>
      <c r="P20" s="179">
        <f t="shared" si="9"/>
        <v>21</v>
      </c>
      <c r="Q20" s="180">
        <v>10</v>
      </c>
      <c r="R20" s="180">
        <v>12</v>
      </c>
      <c r="S20" s="180">
        <v>1</v>
      </c>
      <c r="T20" s="179">
        <f t="shared" si="10"/>
        <v>23</v>
      </c>
      <c r="U20" s="180"/>
      <c r="V20" s="180"/>
      <c r="W20" s="180"/>
      <c r="X20" s="179">
        <f t="shared" si="3"/>
        <v>0</v>
      </c>
      <c r="Y20" s="180"/>
      <c r="Z20" s="180"/>
      <c r="AA20" s="180"/>
      <c r="AB20" s="179">
        <f t="shared" si="4"/>
        <v>0</v>
      </c>
      <c r="AC20" s="180"/>
      <c r="AD20" s="180"/>
      <c r="AE20" s="180"/>
      <c r="AF20" s="167">
        <f t="shared" si="5"/>
        <v>0</v>
      </c>
      <c r="AG20" s="168">
        <f t="shared" si="6"/>
        <v>60</v>
      </c>
    </row>
    <row r="21" spans="1:33" s="12" customFormat="1" ht="48.95" customHeight="1" x14ac:dyDescent="0.55000000000000004">
      <c r="A21" s="100"/>
      <c r="B21" s="101"/>
      <c r="C21" s="256" t="s">
        <v>77</v>
      </c>
      <c r="D21" s="173">
        <v>1987</v>
      </c>
      <c r="E21" s="264" t="s">
        <v>69</v>
      </c>
      <c r="F21" s="265" t="s">
        <v>79</v>
      </c>
      <c r="G21" s="268" t="s">
        <v>78</v>
      </c>
      <c r="H21" s="265" t="s">
        <v>57</v>
      </c>
      <c r="I21" s="224">
        <v>1</v>
      </c>
      <c r="J21" s="224">
        <v>13</v>
      </c>
      <c r="K21" s="224">
        <v>13</v>
      </c>
      <c r="L21" s="176">
        <f t="shared" si="8"/>
        <v>27</v>
      </c>
      <c r="M21" s="227">
        <v>4</v>
      </c>
      <c r="N21" s="227">
        <v>16</v>
      </c>
      <c r="O21" s="243">
        <v>6</v>
      </c>
      <c r="P21" s="179">
        <f t="shared" si="9"/>
        <v>26</v>
      </c>
      <c r="Q21" s="180"/>
      <c r="R21" s="180"/>
      <c r="S21" s="180"/>
      <c r="T21" s="179">
        <f t="shared" si="10"/>
        <v>0</v>
      </c>
      <c r="U21" s="180"/>
      <c r="V21" s="180"/>
      <c r="W21" s="180"/>
      <c r="X21" s="179">
        <f t="shared" si="3"/>
        <v>0</v>
      </c>
      <c r="Y21" s="180"/>
      <c r="Z21" s="180"/>
      <c r="AA21" s="180"/>
      <c r="AB21" s="179">
        <f t="shared" si="4"/>
        <v>0</v>
      </c>
      <c r="AC21" s="180"/>
      <c r="AD21" s="180"/>
      <c r="AE21" s="180"/>
      <c r="AF21" s="167">
        <f t="shared" si="5"/>
        <v>0</v>
      </c>
      <c r="AG21" s="168">
        <f t="shared" si="6"/>
        <v>53</v>
      </c>
    </row>
    <row r="22" spans="1:33" s="12" customFormat="1" ht="48.95" customHeight="1" x14ac:dyDescent="0.5">
      <c r="A22" s="100"/>
      <c r="B22" s="101">
        <v>13</v>
      </c>
      <c r="C22" s="257" t="s">
        <v>220</v>
      </c>
      <c r="D22" s="121">
        <v>1965</v>
      </c>
      <c r="E22" s="103" t="s">
        <v>26</v>
      </c>
      <c r="F22" s="266" t="s">
        <v>221</v>
      </c>
      <c r="G22" s="125" t="s">
        <v>10</v>
      </c>
      <c r="H22" s="123" t="s">
        <v>57</v>
      </c>
      <c r="I22" s="271"/>
      <c r="J22" s="271"/>
      <c r="K22" s="272"/>
      <c r="L22" s="112">
        <f t="shared" si="8"/>
        <v>0</v>
      </c>
      <c r="M22" s="137"/>
      <c r="N22" s="137"/>
      <c r="O22" s="116"/>
      <c r="P22" s="124">
        <f t="shared" si="9"/>
        <v>0</v>
      </c>
      <c r="Q22" s="129">
        <v>5</v>
      </c>
      <c r="R22" s="129">
        <v>1</v>
      </c>
      <c r="S22" s="130">
        <v>5</v>
      </c>
      <c r="T22" s="124">
        <f t="shared" si="10"/>
        <v>11</v>
      </c>
      <c r="U22" s="107">
        <v>4</v>
      </c>
      <c r="V22" s="107">
        <v>3</v>
      </c>
      <c r="W22" s="107">
        <v>5</v>
      </c>
      <c r="X22" s="109">
        <f t="shared" si="3"/>
        <v>12</v>
      </c>
      <c r="Y22" s="107"/>
      <c r="Z22" s="107"/>
      <c r="AA22" s="107"/>
      <c r="AB22" s="109">
        <f t="shared" si="4"/>
        <v>0</v>
      </c>
      <c r="AC22" s="139">
        <v>14</v>
      </c>
      <c r="AD22" s="139">
        <v>9</v>
      </c>
      <c r="AE22" s="139">
        <v>7</v>
      </c>
      <c r="AF22" s="167">
        <f t="shared" si="5"/>
        <v>30</v>
      </c>
      <c r="AG22" s="168">
        <f t="shared" si="6"/>
        <v>53</v>
      </c>
    </row>
    <row r="23" spans="1:33" ht="48.95" customHeight="1" x14ac:dyDescent="0.2">
      <c r="A23" s="100"/>
      <c r="B23" s="101">
        <f>B22+1</f>
        <v>14</v>
      </c>
      <c r="C23" s="255" t="s">
        <v>133</v>
      </c>
      <c r="D23" s="111">
        <v>1990</v>
      </c>
      <c r="E23" s="111" t="s">
        <v>26</v>
      </c>
      <c r="F23" s="117" t="s">
        <v>135</v>
      </c>
      <c r="G23" s="118" t="s">
        <v>138</v>
      </c>
      <c r="H23" s="117" t="s">
        <v>136</v>
      </c>
      <c r="I23" s="111">
        <v>0</v>
      </c>
      <c r="J23" s="111">
        <v>0</v>
      </c>
      <c r="K23" s="111">
        <v>0</v>
      </c>
      <c r="L23" s="112">
        <f t="shared" si="8"/>
        <v>0</v>
      </c>
      <c r="M23" s="113">
        <v>12</v>
      </c>
      <c r="N23" s="113">
        <v>9</v>
      </c>
      <c r="O23" s="114">
        <v>15</v>
      </c>
      <c r="P23" s="109">
        <f t="shared" si="9"/>
        <v>36</v>
      </c>
      <c r="Q23" s="107"/>
      <c r="R23" s="107"/>
      <c r="S23" s="107"/>
      <c r="T23" s="109">
        <f t="shared" si="10"/>
        <v>0</v>
      </c>
      <c r="U23" s="107"/>
      <c r="V23" s="107"/>
      <c r="W23" s="107"/>
      <c r="X23" s="109">
        <f t="shared" si="3"/>
        <v>0</v>
      </c>
      <c r="Y23" s="107">
        <v>8</v>
      </c>
      <c r="Z23" s="107">
        <v>6</v>
      </c>
      <c r="AA23" s="107"/>
      <c r="AB23" s="109">
        <f t="shared" si="4"/>
        <v>14</v>
      </c>
      <c r="AC23" s="139"/>
      <c r="AD23" s="139"/>
      <c r="AE23" s="139"/>
      <c r="AF23" s="167">
        <f t="shared" si="5"/>
        <v>0</v>
      </c>
      <c r="AG23" s="168">
        <f t="shared" si="6"/>
        <v>50</v>
      </c>
    </row>
    <row r="24" spans="1:33" s="12" customFormat="1" ht="48.95" customHeight="1" x14ac:dyDescent="0.55000000000000004">
      <c r="A24" s="100"/>
      <c r="B24" s="101">
        <v>15</v>
      </c>
      <c r="C24" s="254" t="s">
        <v>87</v>
      </c>
      <c r="D24" s="103">
        <v>1967</v>
      </c>
      <c r="E24" s="103" t="s">
        <v>34</v>
      </c>
      <c r="F24" s="102" t="s">
        <v>123</v>
      </c>
      <c r="G24" s="102" t="s">
        <v>118</v>
      </c>
      <c r="H24" s="102" t="s">
        <v>124</v>
      </c>
      <c r="I24" s="111"/>
      <c r="J24" s="111"/>
      <c r="K24" s="111"/>
      <c r="L24" s="112">
        <f t="shared" si="8"/>
        <v>0</v>
      </c>
      <c r="M24" s="120">
        <v>1</v>
      </c>
      <c r="N24" s="120">
        <v>1</v>
      </c>
      <c r="O24" s="121">
        <v>0</v>
      </c>
      <c r="P24" s="109">
        <f t="shared" si="9"/>
        <v>2</v>
      </c>
      <c r="Q24" s="107"/>
      <c r="R24" s="107"/>
      <c r="S24" s="107"/>
      <c r="T24" s="109">
        <f t="shared" si="10"/>
        <v>0</v>
      </c>
      <c r="U24" s="107">
        <v>1</v>
      </c>
      <c r="V24" s="107">
        <v>4</v>
      </c>
      <c r="W24" s="107">
        <v>0</v>
      </c>
      <c r="X24" s="109">
        <f t="shared" si="3"/>
        <v>5</v>
      </c>
      <c r="Y24" s="107">
        <v>6</v>
      </c>
      <c r="Z24" s="107">
        <v>12</v>
      </c>
      <c r="AA24" s="107">
        <v>8</v>
      </c>
      <c r="AB24" s="109">
        <f t="shared" si="4"/>
        <v>26</v>
      </c>
      <c r="AC24" s="139">
        <v>5</v>
      </c>
      <c r="AD24" s="139">
        <v>6</v>
      </c>
      <c r="AE24" s="139">
        <v>6</v>
      </c>
      <c r="AF24" s="167">
        <f t="shared" si="5"/>
        <v>17</v>
      </c>
      <c r="AG24" s="168">
        <f t="shared" si="6"/>
        <v>50</v>
      </c>
    </row>
    <row r="25" spans="1:33" s="12" customFormat="1" ht="48.95" customHeight="1" x14ac:dyDescent="0.55000000000000004">
      <c r="A25" s="100"/>
      <c r="B25" s="101"/>
      <c r="C25" s="254" t="s">
        <v>280</v>
      </c>
      <c r="D25" s="103">
        <v>1967</v>
      </c>
      <c r="E25" s="103" t="s">
        <v>26</v>
      </c>
      <c r="F25" s="102" t="s">
        <v>281</v>
      </c>
      <c r="G25" s="102" t="s">
        <v>282</v>
      </c>
      <c r="H25" s="102" t="s">
        <v>57</v>
      </c>
      <c r="I25" s="111"/>
      <c r="J25" s="111"/>
      <c r="K25" s="111"/>
      <c r="L25" s="112"/>
      <c r="M25" s="120"/>
      <c r="N25" s="120"/>
      <c r="O25" s="121"/>
      <c r="P25" s="124"/>
      <c r="Q25" s="107"/>
      <c r="R25" s="107"/>
      <c r="S25" s="107"/>
      <c r="T25" s="124"/>
      <c r="U25" s="107">
        <v>11</v>
      </c>
      <c r="V25" s="107">
        <v>8</v>
      </c>
      <c r="W25" s="107">
        <v>11</v>
      </c>
      <c r="X25" s="109">
        <f t="shared" si="3"/>
        <v>30</v>
      </c>
      <c r="Y25" s="107"/>
      <c r="Z25" s="107"/>
      <c r="AA25" s="107"/>
      <c r="AB25" s="109">
        <f t="shared" si="4"/>
        <v>0</v>
      </c>
      <c r="AC25" s="107"/>
      <c r="AD25" s="107">
        <v>12</v>
      </c>
      <c r="AE25" s="107"/>
      <c r="AF25" s="167">
        <f t="shared" si="5"/>
        <v>12</v>
      </c>
      <c r="AG25" s="168">
        <f t="shared" si="6"/>
        <v>42</v>
      </c>
    </row>
    <row r="26" spans="1:33" s="12" customFormat="1" ht="48.95" customHeight="1" x14ac:dyDescent="0.55000000000000004">
      <c r="A26" s="100"/>
      <c r="B26" s="101"/>
      <c r="C26" s="256" t="s">
        <v>77</v>
      </c>
      <c r="D26" s="173">
        <v>1987</v>
      </c>
      <c r="E26" s="173" t="s">
        <v>69</v>
      </c>
      <c r="F26" s="174" t="s">
        <v>109</v>
      </c>
      <c r="G26" s="175" t="s">
        <v>78</v>
      </c>
      <c r="H26" s="174" t="s">
        <v>57</v>
      </c>
      <c r="I26" s="176">
        <v>11</v>
      </c>
      <c r="J26" s="176">
        <v>9</v>
      </c>
      <c r="K26" s="176">
        <v>11</v>
      </c>
      <c r="L26" s="176">
        <f t="shared" ref="L26:L32" si="11">I26+J26+K26</f>
        <v>31</v>
      </c>
      <c r="M26" s="177">
        <v>8</v>
      </c>
      <c r="N26" s="177">
        <v>1</v>
      </c>
      <c r="O26" s="178">
        <v>0</v>
      </c>
      <c r="P26" s="179">
        <f t="shared" ref="P26:P32" si="12">SUM(M26:O26)</f>
        <v>9</v>
      </c>
      <c r="Q26" s="180"/>
      <c r="R26" s="180"/>
      <c r="S26" s="180"/>
      <c r="T26" s="179">
        <f t="shared" ref="T26:T36" si="13">SUM(Q26:S26)</f>
        <v>0</v>
      </c>
      <c r="U26" s="180"/>
      <c r="V26" s="180"/>
      <c r="W26" s="180"/>
      <c r="X26" s="179">
        <f t="shared" si="3"/>
        <v>0</v>
      </c>
      <c r="Y26" s="180"/>
      <c r="Z26" s="180"/>
      <c r="AA26" s="180"/>
      <c r="AB26" s="179">
        <f t="shared" si="4"/>
        <v>0</v>
      </c>
      <c r="AC26" s="180"/>
      <c r="AD26" s="180"/>
      <c r="AE26" s="180"/>
      <c r="AF26" s="167">
        <f t="shared" si="5"/>
        <v>0</v>
      </c>
      <c r="AG26" s="168">
        <f t="shared" si="6"/>
        <v>40</v>
      </c>
    </row>
    <row r="27" spans="1:33" s="12" customFormat="1" ht="57" customHeight="1" x14ac:dyDescent="0.55000000000000004">
      <c r="A27" s="100"/>
      <c r="B27" s="101"/>
      <c r="C27" s="254" t="s">
        <v>170</v>
      </c>
      <c r="D27" s="103">
        <v>1972</v>
      </c>
      <c r="E27" s="103" t="s">
        <v>26</v>
      </c>
      <c r="F27" s="102" t="s">
        <v>179</v>
      </c>
      <c r="G27" s="131" t="s">
        <v>172</v>
      </c>
      <c r="H27" s="102" t="s">
        <v>35</v>
      </c>
      <c r="I27" s="116">
        <v>1</v>
      </c>
      <c r="J27" s="116">
        <v>10</v>
      </c>
      <c r="K27" s="126">
        <v>8</v>
      </c>
      <c r="L27" s="112">
        <f t="shared" si="11"/>
        <v>19</v>
      </c>
      <c r="M27" s="116">
        <v>0</v>
      </c>
      <c r="N27" s="116">
        <v>0</v>
      </c>
      <c r="O27" s="116">
        <v>0</v>
      </c>
      <c r="P27" s="124">
        <f t="shared" si="12"/>
        <v>0</v>
      </c>
      <c r="Q27" s="107">
        <v>1</v>
      </c>
      <c r="R27" s="107">
        <v>9</v>
      </c>
      <c r="S27" s="107">
        <v>9</v>
      </c>
      <c r="T27" s="124">
        <f t="shared" si="13"/>
        <v>19</v>
      </c>
      <c r="U27" s="107"/>
      <c r="V27" s="107"/>
      <c r="W27" s="107"/>
      <c r="X27" s="109">
        <f t="shared" si="3"/>
        <v>0</v>
      </c>
      <c r="Y27" s="107"/>
      <c r="Z27" s="107"/>
      <c r="AA27" s="107"/>
      <c r="AB27" s="109">
        <f t="shared" si="4"/>
        <v>0</v>
      </c>
      <c r="AC27" s="107"/>
      <c r="AD27" s="107"/>
      <c r="AE27" s="107"/>
      <c r="AF27" s="167">
        <f t="shared" si="5"/>
        <v>0</v>
      </c>
      <c r="AG27" s="168">
        <f t="shared" si="6"/>
        <v>38</v>
      </c>
    </row>
    <row r="28" spans="1:33" s="12" customFormat="1" ht="48.95" customHeight="1" x14ac:dyDescent="0.55000000000000004">
      <c r="A28" s="100"/>
      <c r="B28" s="101"/>
      <c r="C28" s="254" t="s">
        <v>18</v>
      </c>
      <c r="D28" s="103">
        <v>1992</v>
      </c>
      <c r="E28" s="103">
        <v>1</v>
      </c>
      <c r="F28" s="102" t="s">
        <v>20</v>
      </c>
      <c r="G28" s="110" t="s">
        <v>16</v>
      </c>
      <c r="H28" s="102" t="s">
        <v>70</v>
      </c>
      <c r="I28" s="111">
        <v>1</v>
      </c>
      <c r="J28" s="111">
        <v>8</v>
      </c>
      <c r="K28" s="111">
        <v>7</v>
      </c>
      <c r="L28" s="112">
        <f t="shared" si="11"/>
        <v>16</v>
      </c>
      <c r="M28" s="116"/>
      <c r="N28" s="116"/>
      <c r="O28" s="116"/>
      <c r="P28" s="124">
        <f t="shared" si="12"/>
        <v>0</v>
      </c>
      <c r="Q28" s="107">
        <v>1</v>
      </c>
      <c r="R28" s="107">
        <v>3</v>
      </c>
      <c r="S28" s="107"/>
      <c r="T28" s="124">
        <f t="shared" si="13"/>
        <v>4</v>
      </c>
      <c r="U28" s="107">
        <v>8</v>
      </c>
      <c r="V28" s="107">
        <v>1</v>
      </c>
      <c r="W28" s="107">
        <v>0</v>
      </c>
      <c r="X28" s="109">
        <f t="shared" si="3"/>
        <v>9</v>
      </c>
      <c r="Y28" s="107"/>
      <c r="Z28" s="107"/>
      <c r="AA28" s="107"/>
      <c r="AB28" s="109">
        <f t="shared" si="4"/>
        <v>0</v>
      </c>
      <c r="AC28" s="107">
        <v>7</v>
      </c>
      <c r="AD28" s="107"/>
      <c r="AE28" s="107"/>
      <c r="AF28" s="167">
        <f t="shared" si="5"/>
        <v>7</v>
      </c>
      <c r="AG28" s="168">
        <f t="shared" si="6"/>
        <v>36</v>
      </c>
    </row>
    <row r="29" spans="1:33" s="12" customFormat="1" ht="48.95" customHeight="1" x14ac:dyDescent="0.55000000000000004">
      <c r="A29" s="100"/>
      <c r="B29" s="101"/>
      <c r="C29" s="256" t="s">
        <v>77</v>
      </c>
      <c r="D29" s="173">
        <v>1987</v>
      </c>
      <c r="E29" s="173" t="s">
        <v>69</v>
      </c>
      <c r="F29" s="174" t="s">
        <v>157</v>
      </c>
      <c r="G29" s="175" t="s">
        <v>78</v>
      </c>
      <c r="H29" s="174" t="s">
        <v>57</v>
      </c>
      <c r="I29" s="224">
        <v>1</v>
      </c>
      <c r="J29" s="224">
        <v>7</v>
      </c>
      <c r="K29" s="224">
        <v>5</v>
      </c>
      <c r="L29" s="176">
        <f t="shared" si="11"/>
        <v>13</v>
      </c>
      <c r="M29" s="273">
        <v>13</v>
      </c>
      <c r="N29" s="225">
        <v>4</v>
      </c>
      <c r="O29" s="226">
        <v>4</v>
      </c>
      <c r="P29" s="179">
        <f t="shared" si="12"/>
        <v>21</v>
      </c>
      <c r="Q29" s="180"/>
      <c r="R29" s="180"/>
      <c r="S29" s="180"/>
      <c r="T29" s="179">
        <f t="shared" si="13"/>
        <v>0</v>
      </c>
      <c r="U29" s="180"/>
      <c r="V29" s="180"/>
      <c r="W29" s="180"/>
      <c r="X29" s="179">
        <f t="shared" si="3"/>
        <v>0</v>
      </c>
      <c r="Y29" s="180"/>
      <c r="Z29" s="180"/>
      <c r="AA29" s="180"/>
      <c r="AB29" s="179">
        <f t="shared" si="4"/>
        <v>0</v>
      </c>
      <c r="AC29" s="180"/>
      <c r="AD29" s="180"/>
      <c r="AE29" s="180"/>
      <c r="AF29" s="167">
        <f t="shared" si="5"/>
        <v>0</v>
      </c>
      <c r="AG29" s="168">
        <f t="shared" si="6"/>
        <v>34</v>
      </c>
    </row>
    <row r="30" spans="1:33" s="12" customFormat="1" ht="48.95" customHeight="1" x14ac:dyDescent="0.55000000000000004">
      <c r="A30" s="100"/>
      <c r="B30" s="101"/>
      <c r="C30" s="256" t="s">
        <v>102</v>
      </c>
      <c r="D30" s="173">
        <v>1992</v>
      </c>
      <c r="E30" s="173" t="s">
        <v>26</v>
      </c>
      <c r="F30" s="174" t="s">
        <v>97</v>
      </c>
      <c r="G30" s="269" t="s">
        <v>29</v>
      </c>
      <c r="H30" s="174" t="s">
        <v>28</v>
      </c>
      <c r="I30" s="224">
        <v>9</v>
      </c>
      <c r="J30" s="224">
        <v>4</v>
      </c>
      <c r="K30" s="224">
        <v>1</v>
      </c>
      <c r="L30" s="176">
        <f t="shared" si="11"/>
        <v>14</v>
      </c>
      <c r="M30" s="225">
        <v>9</v>
      </c>
      <c r="N30" s="225">
        <v>6</v>
      </c>
      <c r="O30" s="226">
        <v>1</v>
      </c>
      <c r="P30" s="179">
        <f t="shared" si="12"/>
        <v>16</v>
      </c>
      <c r="Q30" s="180"/>
      <c r="R30" s="180"/>
      <c r="S30" s="180"/>
      <c r="T30" s="179">
        <f t="shared" si="13"/>
        <v>0</v>
      </c>
      <c r="U30" s="180">
        <v>0</v>
      </c>
      <c r="V30" s="180">
        <v>0</v>
      </c>
      <c r="W30" s="180">
        <v>0</v>
      </c>
      <c r="X30" s="179">
        <f t="shared" si="3"/>
        <v>0</v>
      </c>
      <c r="Y30" s="180"/>
      <c r="Z30" s="180"/>
      <c r="AA30" s="180"/>
      <c r="AB30" s="179">
        <f t="shared" si="4"/>
        <v>0</v>
      </c>
      <c r="AC30" s="180"/>
      <c r="AD30" s="180"/>
      <c r="AE30" s="180"/>
      <c r="AF30" s="227">
        <f t="shared" si="5"/>
        <v>0</v>
      </c>
      <c r="AG30" s="228">
        <f t="shared" si="6"/>
        <v>30</v>
      </c>
    </row>
    <row r="31" spans="1:33" s="2" customFormat="1" ht="48" customHeight="1" x14ac:dyDescent="0.55000000000000004">
      <c r="A31" s="100"/>
      <c r="B31" s="101"/>
      <c r="C31" s="254" t="s">
        <v>180</v>
      </c>
      <c r="D31" s="103">
        <v>1965</v>
      </c>
      <c r="E31" s="103" t="s">
        <v>26</v>
      </c>
      <c r="F31" s="102" t="s">
        <v>181</v>
      </c>
      <c r="G31" s="102" t="s">
        <v>182</v>
      </c>
      <c r="H31" s="102" t="s">
        <v>183</v>
      </c>
      <c r="I31" s="116">
        <v>1</v>
      </c>
      <c r="J31" s="116">
        <v>1</v>
      </c>
      <c r="K31" s="126">
        <v>10</v>
      </c>
      <c r="L31" s="112">
        <f t="shared" si="11"/>
        <v>12</v>
      </c>
      <c r="M31" s="116">
        <v>0</v>
      </c>
      <c r="N31" s="116">
        <v>0</v>
      </c>
      <c r="O31" s="116">
        <v>0</v>
      </c>
      <c r="P31" s="135">
        <f t="shared" si="12"/>
        <v>0</v>
      </c>
      <c r="Q31" s="107"/>
      <c r="R31" s="107">
        <v>1</v>
      </c>
      <c r="S31" s="107"/>
      <c r="T31" s="135">
        <f t="shared" si="13"/>
        <v>1</v>
      </c>
      <c r="U31" s="107"/>
      <c r="V31" s="107"/>
      <c r="W31" s="107"/>
      <c r="X31" s="109">
        <f t="shared" si="3"/>
        <v>0</v>
      </c>
      <c r="Y31" s="107">
        <v>11</v>
      </c>
      <c r="Z31" s="107"/>
      <c r="AA31" s="132">
        <v>5</v>
      </c>
      <c r="AB31" s="109">
        <f t="shared" si="4"/>
        <v>16</v>
      </c>
      <c r="AC31" s="107"/>
      <c r="AD31" s="107"/>
      <c r="AE31" s="107"/>
      <c r="AF31" s="167">
        <f t="shared" si="5"/>
        <v>0</v>
      </c>
      <c r="AG31" s="168">
        <f t="shared" si="6"/>
        <v>29</v>
      </c>
    </row>
    <row r="32" spans="1:33" ht="48" customHeight="1" x14ac:dyDescent="0.5">
      <c r="A32" s="100"/>
      <c r="B32" s="101"/>
      <c r="C32" s="257" t="s">
        <v>218</v>
      </c>
      <c r="D32" s="121">
        <v>1987</v>
      </c>
      <c r="E32" s="103" t="s">
        <v>25</v>
      </c>
      <c r="F32" s="170" t="s">
        <v>219</v>
      </c>
      <c r="G32" s="102" t="s">
        <v>172</v>
      </c>
      <c r="H32" s="122" t="s">
        <v>170</v>
      </c>
      <c r="I32" s="121"/>
      <c r="J32" s="121"/>
      <c r="K32" s="121"/>
      <c r="L32" s="112">
        <f t="shared" si="11"/>
        <v>0</v>
      </c>
      <c r="M32" s="120"/>
      <c r="N32" s="120"/>
      <c r="O32" s="121"/>
      <c r="P32" s="135">
        <f t="shared" si="12"/>
        <v>0</v>
      </c>
      <c r="Q32" s="129">
        <v>9</v>
      </c>
      <c r="R32" s="129">
        <v>13</v>
      </c>
      <c r="S32" s="130">
        <v>6</v>
      </c>
      <c r="T32" s="135">
        <f t="shared" si="13"/>
        <v>28</v>
      </c>
      <c r="U32" s="107"/>
      <c r="V32" s="107"/>
      <c r="W32" s="107"/>
      <c r="X32" s="109">
        <f t="shared" si="3"/>
        <v>0</v>
      </c>
      <c r="Y32" s="107"/>
      <c r="Z32" s="107"/>
      <c r="AA32" s="107"/>
      <c r="AB32" s="109">
        <f t="shared" si="4"/>
        <v>0</v>
      </c>
      <c r="AC32" s="107"/>
      <c r="AD32" s="107"/>
      <c r="AE32" s="107"/>
      <c r="AF32" s="167">
        <f t="shared" si="5"/>
        <v>0</v>
      </c>
      <c r="AG32" s="168">
        <f t="shared" si="6"/>
        <v>28</v>
      </c>
    </row>
    <row r="33" spans="1:33" s="4" customFormat="1" ht="48" customHeight="1" x14ac:dyDescent="0.2">
      <c r="A33" s="100"/>
      <c r="B33" s="101"/>
      <c r="C33" s="255" t="s">
        <v>223</v>
      </c>
      <c r="D33" s="111">
        <v>1992</v>
      </c>
      <c r="E33" s="111" t="s">
        <v>25</v>
      </c>
      <c r="F33" s="117" t="s">
        <v>224</v>
      </c>
      <c r="G33" s="118" t="s">
        <v>225</v>
      </c>
      <c r="H33" s="117" t="s">
        <v>226</v>
      </c>
      <c r="I33" s="111"/>
      <c r="J33" s="111"/>
      <c r="K33" s="111"/>
      <c r="L33" s="112"/>
      <c r="M33" s="116"/>
      <c r="N33" s="116"/>
      <c r="O33" s="116"/>
      <c r="P33" s="135"/>
      <c r="Q33" s="107">
        <v>1</v>
      </c>
      <c r="R33" s="107">
        <v>1</v>
      </c>
      <c r="S33" s="107">
        <v>1</v>
      </c>
      <c r="T33" s="135">
        <f t="shared" si="13"/>
        <v>3</v>
      </c>
      <c r="U33" s="107"/>
      <c r="V33" s="107"/>
      <c r="W33" s="107"/>
      <c r="X33" s="109">
        <f t="shared" si="3"/>
        <v>0</v>
      </c>
      <c r="Y33" s="107">
        <v>7</v>
      </c>
      <c r="Z33" s="107">
        <v>4</v>
      </c>
      <c r="AA33" s="107"/>
      <c r="AB33" s="109">
        <f t="shared" si="4"/>
        <v>11</v>
      </c>
      <c r="AC33" s="107">
        <v>10</v>
      </c>
      <c r="AD33" s="107">
        <v>4</v>
      </c>
      <c r="AE33" s="107">
        <v>0</v>
      </c>
      <c r="AF33" s="167">
        <f t="shared" si="5"/>
        <v>14</v>
      </c>
      <c r="AG33" s="168">
        <f t="shared" si="6"/>
        <v>28</v>
      </c>
    </row>
    <row r="34" spans="1:33" s="4" customFormat="1" ht="48" customHeight="1" x14ac:dyDescent="0.55000000000000004">
      <c r="A34" s="100"/>
      <c r="B34" s="101"/>
      <c r="C34" s="254" t="s">
        <v>89</v>
      </c>
      <c r="D34" s="103">
        <v>1970</v>
      </c>
      <c r="E34" s="103" t="s">
        <v>26</v>
      </c>
      <c r="F34" s="102" t="s">
        <v>144</v>
      </c>
      <c r="G34" s="134" t="s">
        <v>141</v>
      </c>
      <c r="H34" s="134" t="s">
        <v>57</v>
      </c>
      <c r="I34" s="118"/>
      <c r="J34" s="118"/>
      <c r="K34" s="118"/>
      <c r="L34" s="112">
        <f>I34+J34+K34</f>
        <v>0</v>
      </c>
      <c r="M34" s="116">
        <v>1</v>
      </c>
      <c r="N34" s="116"/>
      <c r="O34" s="116"/>
      <c r="P34" s="135">
        <f>SUM(M34:O34)</f>
        <v>1</v>
      </c>
      <c r="Q34" s="107"/>
      <c r="R34" s="107"/>
      <c r="S34" s="107"/>
      <c r="T34" s="135">
        <f t="shared" si="13"/>
        <v>0</v>
      </c>
      <c r="U34" s="107">
        <v>6</v>
      </c>
      <c r="V34" s="107">
        <v>6</v>
      </c>
      <c r="W34" s="107">
        <v>10</v>
      </c>
      <c r="X34" s="109">
        <f t="shared" si="3"/>
        <v>22</v>
      </c>
      <c r="Y34" s="107"/>
      <c r="Z34" s="107"/>
      <c r="AA34" s="107"/>
      <c r="AB34" s="109">
        <f t="shared" si="4"/>
        <v>0</v>
      </c>
      <c r="AC34" s="107"/>
      <c r="AD34" s="107"/>
      <c r="AE34" s="107"/>
      <c r="AF34" s="167">
        <f t="shared" si="5"/>
        <v>0</v>
      </c>
      <c r="AG34" s="168">
        <f t="shared" si="6"/>
        <v>23</v>
      </c>
    </row>
    <row r="35" spans="1:33" ht="48" customHeight="1" x14ac:dyDescent="0.5">
      <c r="A35" s="100"/>
      <c r="B35" s="101"/>
      <c r="C35" s="257" t="s">
        <v>220</v>
      </c>
      <c r="D35" s="121">
        <v>1965</v>
      </c>
      <c r="E35" s="103" t="s">
        <v>26</v>
      </c>
      <c r="F35" s="170" t="s">
        <v>341</v>
      </c>
      <c r="G35" s="110" t="s">
        <v>10</v>
      </c>
      <c r="H35" s="102" t="s">
        <v>57</v>
      </c>
      <c r="I35" s="136"/>
      <c r="J35" s="136"/>
      <c r="K35" s="137"/>
      <c r="L35" s="112">
        <f>I35+J35+K35</f>
        <v>0</v>
      </c>
      <c r="M35" s="137"/>
      <c r="N35" s="137"/>
      <c r="O35" s="116"/>
      <c r="P35" s="135">
        <f>SUM(M35:O35)</f>
        <v>0</v>
      </c>
      <c r="Q35" s="129"/>
      <c r="R35" s="129"/>
      <c r="S35" s="130"/>
      <c r="T35" s="135">
        <f t="shared" si="13"/>
        <v>0</v>
      </c>
      <c r="U35" s="107"/>
      <c r="V35" s="107"/>
      <c r="W35" s="107"/>
      <c r="X35" s="109">
        <f t="shared" si="3"/>
        <v>0</v>
      </c>
      <c r="Y35" s="107"/>
      <c r="Z35" s="107"/>
      <c r="AA35" s="107"/>
      <c r="AB35" s="109">
        <f t="shared" si="4"/>
        <v>0</v>
      </c>
      <c r="AC35" s="139">
        <v>13</v>
      </c>
      <c r="AD35" s="139">
        <v>10</v>
      </c>
      <c r="AE35" s="139">
        <v>0</v>
      </c>
      <c r="AF35" s="167">
        <f t="shared" si="5"/>
        <v>23</v>
      </c>
      <c r="AG35" s="168">
        <f t="shared" si="6"/>
        <v>23</v>
      </c>
    </row>
    <row r="36" spans="1:33" s="4" customFormat="1" ht="48" customHeight="1" x14ac:dyDescent="0.2">
      <c r="A36" s="100"/>
      <c r="B36" s="101"/>
      <c r="C36" s="255" t="s">
        <v>119</v>
      </c>
      <c r="D36" s="111">
        <v>1981</v>
      </c>
      <c r="E36" s="111" t="s">
        <v>66</v>
      </c>
      <c r="F36" s="117" t="s">
        <v>342</v>
      </c>
      <c r="G36" s="118" t="s">
        <v>343</v>
      </c>
      <c r="H36" s="117" t="s">
        <v>344</v>
      </c>
      <c r="I36" s="111"/>
      <c r="J36" s="111"/>
      <c r="K36" s="111"/>
      <c r="L36" s="112">
        <f>I36+J36+K36</f>
        <v>0</v>
      </c>
      <c r="M36" s="116"/>
      <c r="N36" s="116"/>
      <c r="O36" s="116"/>
      <c r="P36" s="135">
        <f>SUM(M36:O36)</f>
        <v>0</v>
      </c>
      <c r="Q36" s="107"/>
      <c r="R36" s="107"/>
      <c r="S36" s="107"/>
      <c r="T36" s="135">
        <f t="shared" si="13"/>
        <v>0</v>
      </c>
      <c r="U36" s="107"/>
      <c r="V36" s="107"/>
      <c r="W36" s="107"/>
      <c r="X36" s="109">
        <f>W35+V35+U35</f>
        <v>0</v>
      </c>
      <c r="Y36" s="107"/>
      <c r="Z36" s="107"/>
      <c r="AA36" s="107"/>
      <c r="AB36" s="109">
        <f t="shared" si="4"/>
        <v>0</v>
      </c>
      <c r="AC36" s="139">
        <v>9</v>
      </c>
      <c r="AD36" s="139">
        <v>14</v>
      </c>
      <c r="AE36" s="139">
        <v>0</v>
      </c>
      <c r="AF36" s="167">
        <f t="shared" si="5"/>
        <v>23</v>
      </c>
      <c r="AG36" s="168">
        <f t="shared" si="6"/>
        <v>23</v>
      </c>
    </row>
    <row r="37" spans="1:33" ht="48" customHeight="1" x14ac:dyDescent="0.55000000000000004">
      <c r="A37" s="100"/>
      <c r="B37" s="101"/>
      <c r="C37" s="254" t="s">
        <v>55</v>
      </c>
      <c r="D37" s="103">
        <v>1994</v>
      </c>
      <c r="E37" s="103" t="s">
        <v>69</v>
      </c>
      <c r="F37" s="102" t="s">
        <v>322</v>
      </c>
      <c r="G37" s="102" t="s">
        <v>52</v>
      </c>
      <c r="H37" s="102" t="s">
        <v>53</v>
      </c>
      <c r="I37" s="111"/>
      <c r="J37" s="111"/>
      <c r="K37" s="111"/>
      <c r="L37" s="112"/>
      <c r="M37" s="120"/>
      <c r="N37" s="120"/>
      <c r="O37" s="121"/>
      <c r="P37" s="135"/>
      <c r="Q37" s="107"/>
      <c r="R37" s="107"/>
      <c r="S37" s="107"/>
      <c r="T37" s="135"/>
      <c r="U37" s="107"/>
      <c r="V37" s="107"/>
      <c r="W37" s="107"/>
      <c r="X37" s="109"/>
      <c r="Y37" s="107">
        <v>3</v>
      </c>
      <c r="Z37" s="107">
        <v>9</v>
      </c>
      <c r="AA37" s="107">
        <v>9</v>
      </c>
      <c r="AB37" s="109">
        <f t="shared" si="4"/>
        <v>21</v>
      </c>
      <c r="AC37" s="107"/>
      <c r="AD37" s="107"/>
      <c r="AE37" s="107"/>
      <c r="AF37" s="167">
        <f t="shared" si="5"/>
        <v>0</v>
      </c>
      <c r="AG37" s="168">
        <f t="shared" si="6"/>
        <v>21</v>
      </c>
    </row>
    <row r="38" spans="1:33" ht="48" customHeight="1" x14ac:dyDescent="0.2">
      <c r="A38" s="100"/>
      <c r="B38" s="101"/>
      <c r="C38" s="255" t="s">
        <v>62</v>
      </c>
      <c r="D38" s="111">
        <v>1983</v>
      </c>
      <c r="E38" s="111" t="s">
        <v>63</v>
      </c>
      <c r="F38" s="117" t="s">
        <v>217</v>
      </c>
      <c r="G38" s="118" t="s">
        <v>112</v>
      </c>
      <c r="H38" s="119" t="s">
        <v>42</v>
      </c>
      <c r="I38" s="121"/>
      <c r="J38" s="121"/>
      <c r="K38" s="121"/>
      <c r="L38" s="112">
        <f>I38+J38+K38</f>
        <v>0</v>
      </c>
      <c r="M38" s="120"/>
      <c r="N38" s="120"/>
      <c r="O38" s="121"/>
      <c r="P38" s="135">
        <f>SUM(M38:O38)</f>
        <v>0</v>
      </c>
      <c r="Q38" s="129">
        <v>11</v>
      </c>
      <c r="R38" s="129">
        <v>1</v>
      </c>
      <c r="S38" s="130">
        <v>8</v>
      </c>
      <c r="T38" s="135">
        <f t="shared" ref="T38:T44" si="14">SUM(Q38:S38)</f>
        <v>20</v>
      </c>
      <c r="U38" s="107"/>
      <c r="V38" s="107"/>
      <c r="W38" s="107"/>
      <c r="X38" s="109">
        <f t="shared" ref="X38:X48" si="15">W38+V38+U38</f>
        <v>0</v>
      </c>
      <c r="Y38" s="107"/>
      <c r="Z38" s="107"/>
      <c r="AA38" s="107"/>
      <c r="AB38" s="109">
        <f t="shared" si="4"/>
        <v>0</v>
      </c>
      <c r="AC38" s="107"/>
      <c r="AD38" s="107"/>
      <c r="AE38" s="107"/>
      <c r="AF38" s="167">
        <f t="shared" si="5"/>
        <v>0</v>
      </c>
      <c r="AG38" s="168">
        <f t="shared" si="6"/>
        <v>20</v>
      </c>
    </row>
    <row r="39" spans="1:33" ht="48" customHeight="1" x14ac:dyDescent="0.55000000000000004">
      <c r="A39" s="100"/>
      <c r="B39" s="101"/>
      <c r="C39" s="254" t="s">
        <v>166</v>
      </c>
      <c r="D39" s="103">
        <v>1995</v>
      </c>
      <c r="E39" s="103" t="s">
        <v>25</v>
      </c>
      <c r="F39" s="102" t="s">
        <v>186</v>
      </c>
      <c r="G39" s="102" t="s">
        <v>168</v>
      </c>
      <c r="H39" s="102" t="s">
        <v>169</v>
      </c>
      <c r="I39" s="116">
        <v>1</v>
      </c>
      <c r="J39" s="116">
        <v>11</v>
      </c>
      <c r="K39" s="126">
        <v>6</v>
      </c>
      <c r="L39" s="112">
        <f>I39+J39+K39</f>
        <v>18</v>
      </c>
      <c r="M39" s="116">
        <v>0</v>
      </c>
      <c r="N39" s="116">
        <v>0</v>
      </c>
      <c r="O39" s="116">
        <v>0</v>
      </c>
      <c r="P39" s="135">
        <f>SUM(M39:O39)</f>
        <v>0</v>
      </c>
      <c r="Q39" s="107"/>
      <c r="R39" s="107"/>
      <c r="S39" s="107"/>
      <c r="T39" s="135">
        <f t="shared" si="14"/>
        <v>0</v>
      </c>
      <c r="U39" s="107"/>
      <c r="V39" s="107"/>
      <c r="W39" s="107"/>
      <c r="X39" s="109">
        <f t="shared" si="15"/>
        <v>0</v>
      </c>
      <c r="Y39" s="107"/>
      <c r="Z39" s="107"/>
      <c r="AA39" s="107"/>
      <c r="AB39" s="109">
        <f t="shared" si="4"/>
        <v>0</v>
      </c>
      <c r="AC39" s="107"/>
      <c r="AD39" s="107"/>
      <c r="AE39" s="107"/>
      <c r="AF39" s="167">
        <f t="shared" si="5"/>
        <v>0</v>
      </c>
      <c r="AG39" s="168">
        <f t="shared" si="6"/>
        <v>18</v>
      </c>
    </row>
    <row r="40" spans="1:33" ht="48" customHeight="1" x14ac:dyDescent="0.55000000000000004">
      <c r="A40" s="100"/>
      <c r="B40" s="101"/>
      <c r="C40" s="254" t="s">
        <v>233</v>
      </c>
      <c r="D40" s="103">
        <v>1972</v>
      </c>
      <c r="E40" s="103" t="s">
        <v>26</v>
      </c>
      <c r="F40" s="102" t="s">
        <v>234</v>
      </c>
      <c r="G40" s="134" t="s">
        <v>235</v>
      </c>
      <c r="H40" s="102" t="s">
        <v>57</v>
      </c>
      <c r="I40" s="111"/>
      <c r="J40" s="111"/>
      <c r="K40" s="111"/>
      <c r="L40" s="112"/>
      <c r="M40" s="113"/>
      <c r="N40" s="113"/>
      <c r="O40" s="114"/>
      <c r="P40" s="133"/>
      <c r="Q40" s="107">
        <v>1</v>
      </c>
      <c r="R40" s="107">
        <v>2</v>
      </c>
      <c r="S40" s="107"/>
      <c r="T40" s="133">
        <f t="shared" si="14"/>
        <v>3</v>
      </c>
      <c r="U40" s="107"/>
      <c r="V40" s="107"/>
      <c r="W40" s="107"/>
      <c r="X40" s="109">
        <f t="shared" si="15"/>
        <v>0</v>
      </c>
      <c r="Y40" s="107">
        <v>5</v>
      </c>
      <c r="Z40" s="107">
        <v>10</v>
      </c>
      <c r="AA40" s="107"/>
      <c r="AB40" s="109">
        <f t="shared" ref="AB40:AB71" si="16">AA40+Z40+Y40</f>
        <v>15</v>
      </c>
      <c r="AC40" s="107"/>
      <c r="AD40" s="107"/>
      <c r="AE40" s="107"/>
      <c r="AF40" s="167">
        <f t="shared" ref="AF40:AF71" si="17">SUM(AC40:AE40)</f>
        <v>0</v>
      </c>
      <c r="AG40" s="168">
        <f t="shared" ref="AG40:AG71" si="18">AF40+AB40+X40+T40+P40+L40</f>
        <v>18</v>
      </c>
    </row>
    <row r="41" spans="1:33" ht="48" customHeight="1" x14ac:dyDescent="0.55000000000000004">
      <c r="A41" s="100"/>
      <c r="B41" s="101"/>
      <c r="C41" s="254" t="s">
        <v>17</v>
      </c>
      <c r="D41" s="103">
        <v>1991</v>
      </c>
      <c r="E41" s="111" t="s">
        <v>26</v>
      </c>
      <c r="F41" s="102" t="s">
        <v>76</v>
      </c>
      <c r="G41" s="110" t="s">
        <v>16</v>
      </c>
      <c r="H41" s="102" t="s">
        <v>70</v>
      </c>
      <c r="I41" s="116">
        <v>1</v>
      </c>
      <c r="J41" s="116">
        <v>6</v>
      </c>
      <c r="K41" s="126">
        <v>1</v>
      </c>
      <c r="L41" s="112">
        <f>I41+J41+K41</f>
        <v>8</v>
      </c>
      <c r="M41" s="116">
        <v>0</v>
      </c>
      <c r="N41" s="116">
        <v>0</v>
      </c>
      <c r="O41" s="116">
        <v>0</v>
      </c>
      <c r="P41" s="135">
        <f>SUM(M41:O41)</f>
        <v>0</v>
      </c>
      <c r="Q41" s="107">
        <v>1</v>
      </c>
      <c r="R41" s="107">
        <v>1</v>
      </c>
      <c r="S41" s="107"/>
      <c r="T41" s="135">
        <f t="shared" si="14"/>
        <v>2</v>
      </c>
      <c r="U41" s="107"/>
      <c r="V41" s="107"/>
      <c r="W41" s="107"/>
      <c r="X41" s="109">
        <f t="shared" si="15"/>
        <v>0</v>
      </c>
      <c r="Y41" s="107"/>
      <c r="Z41" s="107"/>
      <c r="AA41" s="107"/>
      <c r="AB41" s="109">
        <f t="shared" si="16"/>
        <v>0</v>
      </c>
      <c r="AC41" s="223">
        <v>3</v>
      </c>
      <c r="AD41" s="223">
        <v>5</v>
      </c>
      <c r="AE41" s="223"/>
      <c r="AF41" s="167">
        <f t="shared" si="17"/>
        <v>8</v>
      </c>
      <c r="AG41" s="168">
        <f t="shared" si="18"/>
        <v>18</v>
      </c>
    </row>
    <row r="42" spans="1:33" ht="48" customHeight="1" x14ac:dyDescent="0.2">
      <c r="A42" s="100"/>
      <c r="B42" s="101"/>
      <c r="C42" s="255" t="s">
        <v>227</v>
      </c>
      <c r="D42" s="111">
        <v>1987</v>
      </c>
      <c r="E42" s="111" t="s">
        <v>66</v>
      </c>
      <c r="F42" s="117" t="s">
        <v>230</v>
      </c>
      <c r="G42" s="118" t="s">
        <v>228</v>
      </c>
      <c r="H42" s="117" t="s">
        <v>229</v>
      </c>
      <c r="I42" s="111"/>
      <c r="J42" s="111"/>
      <c r="K42" s="111"/>
      <c r="L42" s="112"/>
      <c r="M42" s="116"/>
      <c r="N42" s="116"/>
      <c r="O42" s="116"/>
      <c r="P42" s="135"/>
      <c r="Q42" s="107">
        <v>8</v>
      </c>
      <c r="R42" s="107">
        <v>8</v>
      </c>
      <c r="S42" s="107">
        <v>1</v>
      </c>
      <c r="T42" s="135">
        <f t="shared" si="14"/>
        <v>17</v>
      </c>
      <c r="U42" s="107"/>
      <c r="V42" s="107"/>
      <c r="W42" s="107"/>
      <c r="X42" s="109">
        <f t="shared" si="15"/>
        <v>0</v>
      </c>
      <c r="Y42" s="107"/>
      <c r="Z42" s="107"/>
      <c r="AA42" s="107"/>
      <c r="AB42" s="109">
        <f t="shared" si="16"/>
        <v>0</v>
      </c>
      <c r="AC42" s="107"/>
      <c r="AD42" s="107"/>
      <c r="AE42" s="107"/>
      <c r="AF42" s="167">
        <f t="shared" si="17"/>
        <v>0</v>
      </c>
      <c r="AG42" s="168">
        <f t="shared" si="18"/>
        <v>17</v>
      </c>
    </row>
    <row r="43" spans="1:33" s="4" customFormat="1" ht="48" customHeight="1" x14ac:dyDescent="0.55000000000000004">
      <c r="A43" s="100"/>
      <c r="B43" s="101"/>
      <c r="C43" s="254" t="s">
        <v>145</v>
      </c>
      <c r="D43" s="103">
        <v>1997</v>
      </c>
      <c r="E43" s="103" t="s">
        <v>25</v>
      </c>
      <c r="F43" s="102" t="s">
        <v>146</v>
      </c>
      <c r="G43" s="134" t="s">
        <v>141</v>
      </c>
      <c r="H43" s="102" t="s">
        <v>89</v>
      </c>
      <c r="I43" s="111"/>
      <c r="J43" s="111"/>
      <c r="K43" s="111"/>
      <c r="L43" s="112">
        <f>I43+J43+K43</f>
        <v>0</v>
      </c>
      <c r="M43" s="113">
        <v>1</v>
      </c>
      <c r="N43" s="113">
        <v>1</v>
      </c>
      <c r="O43" s="114">
        <v>1</v>
      </c>
      <c r="P43" s="133">
        <f>SUM(M43:O43)</f>
        <v>3</v>
      </c>
      <c r="Q43" s="107">
        <v>1</v>
      </c>
      <c r="R43" s="107">
        <v>11</v>
      </c>
      <c r="S43" s="107">
        <v>2</v>
      </c>
      <c r="T43" s="133">
        <f t="shared" si="14"/>
        <v>14</v>
      </c>
      <c r="U43" s="107"/>
      <c r="V43" s="107"/>
      <c r="W43" s="107"/>
      <c r="X43" s="109">
        <f t="shared" si="15"/>
        <v>0</v>
      </c>
      <c r="Y43" s="107"/>
      <c r="Z43" s="107"/>
      <c r="AA43" s="107"/>
      <c r="AB43" s="109">
        <f t="shared" si="16"/>
        <v>0</v>
      </c>
      <c r="AC43" s="107"/>
      <c r="AD43" s="107"/>
      <c r="AE43" s="107"/>
      <c r="AF43" s="167">
        <f t="shared" si="17"/>
        <v>0</v>
      </c>
      <c r="AG43" s="168">
        <f t="shared" si="18"/>
        <v>17</v>
      </c>
    </row>
    <row r="44" spans="1:33" s="9" customFormat="1" ht="48" customHeight="1" x14ac:dyDescent="0.55000000000000004">
      <c r="A44" s="100"/>
      <c r="B44" s="101"/>
      <c r="C44" s="254" t="s">
        <v>166</v>
      </c>
      <c r="D44" s="103">
        <v>1995</v>
      </c>
      <c r="E44" s="103" t="s">
        <v>25</v>
      </c>
      <c r="F44" s="102" t="s">
        <v>167</v>
      </c>
      <c r="G44" s="102" t="s">
        <v>168</v>
      </c>
      <c r="H44" s="102" t="s">
        <v>169</v>
      </c>
      <c r="I44" s="116">
        <v>14</v>
      </c>
      <c r="J44" s="116">
        <v>1</v>
      </c>
      <c r="K44" s="126">
        <v>1</v>
      </c>
      <c r="L44" s="112">
        <f>I44+J44+K44</f>
        <v>16</v>
      </c>
      <c r="M44" s="116">
        <v>0</v>
      </c>
      <c r="N44" s="116">
        <v>0</v>
      </c>
      <c r="O44" s="116">
        <v>0</v>
      </c>
      <c r="P44" s="135">
        <f>SUM(M44:O44)</f>
        <v>0</v>
      </c>
      <c r="Q44" s="107"/>
      <c r="R44" s="107"/>
      <c r="S44" s="107"/>
      <c r="T44" s="135">
        <f t="shared" si="14"/>
        <v>0</v>
      </c>
      <c r="U44" s="107"/>
      <c r="V44" s="107"/>
      <c r="W44" s="107"/>
      <c r="X44" s="109">
        <f t="shared" si="15"/>
        <v>0</v>
      </c>
      <c r="Y44" s="107"/>
      <c r="Z44" s="107"/>
      <c r="AA44" s="107"/>
      <c r="AB44" s="109">
        <f t="shared" si="16"/>
        <v>0</v>
      </c>
      <c r="AC44" s="107"/>
      <c r="AD44" s="107"/>
      <c r="AE44" s="107"/>
      <c r="AF44" s="167">
        <f t="shared" si="17"/>
        <v>0</v>
      </c>
      <c r="AG44" s="168">
        <f t="shared" si="18"/>
        <v>16</v>
      </c>
    </row>
    <row r="45" spans="1:33" s="8" customFormat="1" ht="48" customHeight="1" x14ac:dyDescent="0.55000000000000004">
      <c r="A45" s="100"/>
      <c r="B45" s="101"/>
      <c r="C45" s="254" t="s">
        <v>12</v>
      </c>
      <c r="D45" s="103">
        <v>1987</v>
      </c>
      <c r="E45" s="103" t="s">
        <v>26</v>
      </c>
      <c r="F45" s="102" t="s">
        <v>286</v>
      </c>
      <c r="G45" s="102" t="s">
        <v>29</v>
      </c>
      <c r="H45" s="102" t="s">
        <v>28</v>
      </c>
      <c r="I45" s="111"/>
      <c r="J45" s="111"/>
      <c r="K45" s="111"/>
      <c r="L45" s="112"/>
      <c r="M45" s="113"/>
      <c r="N45" s="113"/>
      <c r="O45" s="114"/>
      <c r="P45" s="133"/>
      <c r="Q45" s="107"/>
      <c r="R45" s="107"/>
      <c r="S45" s="107"/>
      <c r="T45" s="133"/>
      <c r="U45" s="107">
        <v>10</v>
      </c>
      <c r="V45" s="107">
        <v>1</v>
      </c>
      <c r="W45" s="107">
        <v>4</v>
      </c>
      <c r="X45" s="109">
        <f t="shared" si="15"/>
        <v>15</v>
      </c>
      <c r="Y45" s="107"/>
      <c r="Z45" s="107"/>
      <c r="AA45" s="107"/>
      <c r="AB45" s="109">
        <f t="shared" si="16"/>
        <v>0</v>
      </c>
      <c r="AC45" s="107"/>
      <c r="AD45" s="107"/>
      <c r="AE45" s="107"/>
      <c r="AF45" s="167">
        <f t="shared" si="17"/>
        <v>0</v>
      </c>
      <c r="AG45" s="168">
        <f t="shared" si="18"/>
        <v>15</v>
      </c>
    </row>
    <row r="46" spans="1:33" s="9" customFormat="1" ht="48" customHeight="1" x14ac:dyDescent="0.55000000000000004">
      <c r="A46" s="100"/>
      <c r="B46" s="101"/>
      <c r="C46" s="254" t="s">
        <v>60</v>
      </c>
      <c r="D46" s="103">
        <v>1993</v>
      </c>
      <c r="E46" s="103" t="s">
        <v>69</v>
      </c>
      <c r="F46" s="102" t="s">
        <v>56</v>
      </c>
      <c r="G46" s="102" t="s">
        <v>52</v>
      </c>
      <c r="H46" s="102" t="s">
        <v>53</v>
      </c>
      <c r="I46" s="111"/>
      <c r="J46" s="111"/>
      <c r="K46" s="111"/>
      <c r="L46" s="112">
        <f>I46+J46+K46</f>
        <v>0</v>
      </c>
      <c r="M46" s="113">
        <v>3</v>
      </c>
      <c r="N46" s="113">
        <v>12</v>
      </c>
      <c r="O46" s="114">
        <v>0</v>
      </c>
      <c r="P46" s="133">
        <f>SUM(M46:O46)</f>
        <v>15</v>
      </c>
      <c r="Q46" s="107"/>
      <c r="R46" s="107"/>
      <c r="S46" s="107"/>
      <c r="T46" s="133">
        <f>SUM(Q46:S46)</f>
        <v>0</v>
      </c>
      <c r="U46" s="107"/>
      <c r="V46" s="107"/>
      <c r="W46" s="107"/>
      <c r="X46" s="109">
        <f t="shared" si="15"/>
        <v>0</v>
      </c>
      <c r="Y46" s="107"/>
      <c r="Z46" s="107"/>
      <c r="AA46" s="107"/>
      <c r="AB46" s="109">
        <f t="shared" si="16"/>
        <v>0</v>
      </c>
      <c r="AC46" s="107"/>
      <c r="AD46" s="107"/>
      <c r="AE46" s="107"/>
      <c r="AF46" s="167">
        <f t="shared" si="17"/>
        <v>0</v>
      </c>
      <c r="AG46" s="168">
        <f t="shared" si="18"/>
        <v>15</v>
      </c>
    </row>
    <row r="47" spans="1:33" ht="48" customHeight="1" x14ac:dyDescent="0.55000000000000004">
      <c r="A47" s="100"/>
      <c r="B47" s="101"/>
      <c r="C47" s="254" t="s">
        <v>50</v>
      </c>
      <c r="D47" s="103">
        <v>1989</v>
      </c>
      <c r="E47" s="103" t="s">
        <v>25</v>
      </c>
      <c r="F47" s="102" t="s">
        <v>48</v>
      </c>
      <c r="G47" s="110" t="s">
        <v>162</v>
      </c>
      <c r="H47" s="102" t="s">
        <v>51</v>
      </c>
      <c r="I47" s="111">
        <v>4</v>
      </c>
      <c r="J47" s="111">
        <v>1</v>
      </c>
      <c r="K47" s="111">
        <v>1</v>
      </c>
      <c r="L47" s="112">
        <f>I47+J47+K47</f>
        <v>6</v>
      </c>
      <c r="M47" s="113">
        <v>1</v>
      </c>
      <c r="N47" s="113">
        <v>1</v>
      </c>
      <c r="O47" s="114">
        <v>0</v>
      </c>
      <c r="P47" s="133">
        <f>SUM(M47:O47)</f>
        <v>2</v>
      </c>
      <c r="Q47" s="107">
        <v>2</v>
      </c>
      <c r="R47" s="107">
        <v>5</v>
      </c>
      <c r="S47" s="107"/>
      <c r="T47" s="133">
        <f>SUM(Q47:S47)</f>
        <v>7</v>
      </c>
      <c r="U47" s="107"/>
      <c r="V47" s="107"/>
      <c r="W47" s="107"/>
      <c r="X47" s="109">
        <f t="shared" si="15"/>
        <v>0</v>
      </c>
      <c r="Y47" s="107"/>
      <c r="Z47" s="107"/>
      <c r="AA47" s="107"/>
      <c r="AB47" s="109">
        <f t="shared" si="16"/>
        <v>0</v>
      </c>
      <c r="AC47" s="107"/>
      <c r="AD47" s="107"/>
      <c r="AE47" s="107"/>
      <c r="AF47" s="167">
        <f t="shared" si="17"/>
        <v>0</v>
      </c>
      <c r="AG47" s="168">
        <f t="shared" si="18"/>
        <v>15</v>
      </c>
    </row>
    <row r="48" spans="1:33" ht="48" customHeight="1" x14ac:dyDescent="0.2">
      <c r="A48" s="100"/>
      <c r="B48" s="101"/>
      <c r="C48" s="255" t="s">
        <v>136</v>
      </c>
      <c r="D48" s="111">
        <v>1972</v>
      </c>
      <c r="E48" s="111" t="s">
        <v>26</v>
      </c>
      <c r="F48" s="117" t="s">
        <v>232</v>
      </c>
      <c r="G48" s="118" t="s">
        <v>138</v>
      </c>
      <c r="H48" s="119" t="s">
        <v>139</v>
      </c>
      <c r="I48" s="118"/>
      <c r="J48" s="118"/>
      <c r="K48" s="118"/>
      <c r="L48" s="112"/>
      <c r="M48" s="113"/>
      <c r="N48" s="113"/>
      <c r="O48" s="114"/>
      <c r="P48" s="133"/>
      <c r="Q48" s="107">
        <v>4</v>
      </c>
      <c r="R48" s="107">
        <v>10</v>
      </c>
      <c r="S48" s="107"/>
      <c r="T48" s="133">
        <f>SUM(Q48:S48)</f>
        <v>14</v>
      </c>
      <c r="U48" s="107"/>
      <c r="V48" s="107"/>
      <c r="W48" s="107"/>
      <c r="X48" s="109">
        <f t="shared" si="15"/>
        <v>0</v>
      </c>
      <c r="Y48" s="107"/>
      <c r="Z48" s="107"/>
      <c r="AA48" s="107"/>
      <c r="AB48" s="109">
        <f t="shared" si="16"/>
        <v>0</v>
      </c>
      <c r="AC48" s="107"/>
      <c r="AD48" s="107"/>
      <c r="AE48" s="107"/>
      <c r="AF48" s="167">
        <f t="shared" si="17"/>
        <v>0</v>
      </c>
      <c r="AG48" s="168">
        <f t="shared" si="18"/>
        <v>14</v>
      </c>
    </row>
    <row r="49" spans="1:33" ht="48" customHeight="1" x14ac:dyDescent="0.55000000000000004">
      <c r="A49" s="100"/>
      <c r="B49" s="101"/>
      <c r="C49" s="254" t="s">
        <v>321</v>
      </c>
      <c r="D49" s="103">
        <v>1995</v>
      </c>
      <c r="E49" s="103">
        <v>1</v>
      </c>
      <c r="F49" s="102" t="s">
        <v>54</v>
      </c>
      <c r="G49" s="102" t="s">
        <v>52</v>
      </c>
      <c r="H49" s="102" t="s">
        <v>53</v>
      </c>
      <c r="I49" s="111"/>
      <c r="J49" s="111"/>
      <c r="K49" s="111"/>
      <c r="L49" s="112"/>
      <c r="M49" s="120"/>
      <c r="N49" s="120"/>
      <c r="O49" s="121"/>
      <c r="P49" s="135"/>
      <c r="Q49" s="107"/>
      <c r="R49" s="107"/>
      <c r="S49" s="107"/>
      <c r="T49" s="135"/>
      <c r="U49" s="107"/>
      <c r="V49" s="107"/>
      <c r="W49" s="107"/>
      <c r="X49" s="109"/>
      <c r="Y49" s="107">
        <v>9</v>
      </c>
      <c r="Z49" s="107">
        <v>1</v>
      </c>
      <c r="AA49" s="107">
        <v>4</v>
      </c>
      <c r="AB49" s="109">
        <f t="shared" si="16"/>
        <v>14</v>
      </c>
      <c r="AC49" s="107"/>
      <c r="AD49" s="107"/>
      <c r="AE49" s="107"/>
      <c r="AF49" s="167">
        <f t="shared" si="17"/>
        <v>0</v>
      </c>
      <c r="AG49" s="168">
        <f t="shared" si="18"/>
        <v>14</v>
      </c>
    </row>
    <row r="50" spans="1:33" s="9" customFormat="1" ht="48" customHeight="1" x14ac:dyDescent="0.55000000000000004">
      <c r="A50" s="100"/>
      <c r="B50" s="101"/>
      <c r="C50" s="254" t="s">
        <v>170</v>
      </c>
      <c r="D50" s="103">
        <v>1972</v>
      </c>
      <c r="E50" s="103" t="s">
        <v>26</v>
      </c>
      <c r="F50" s="102" t="s">
        <v>171</v>
      </c>
      <c r="G50" s="102" t="s">
        <v>172</v>
      </c>
      <c r="H50" s="102" t="s">
        <v>35</v>
      </c>
      <c r="I50" s="116">
        <v>12</v>
      </c>
      <c r="J50" s="116">
        <v>0</v>
      </c>
      <c r="K50" s="126">
        <v>1</v>
      </c>
      <c r="L50" s="112">
        <f>I50+J50+K50</f>
        <v>13</v>
      </c>
      <c r="M50" s="116">
        <v>0</v>
      </c>
      <c r="N50" s="116">
        <v>0</v>
      </c>
      <c r="O50" s="116">
        <v>0</v>
      </c>
      <c r="P50" s="135">
        <f>SUM(M50:O50)</f>
        <v>0</v>
      </c>
      <c r="Q50" s="107"/>
      <c r="R50" s="107"/>
      <c r="S50" s="107"/>
      <c r="T50" s="135">
        <f>SUM(Q50:S50)</f>
        <v>0</v>
      </c>
      <c r="U50" s="107"/>
      <c r="V50" s="107"/>
      <c r="W50" s="107"/>
      <c r="X50" s="109">
        <f t="shared" ref="X50:X55" si="19">W50+V50+U50</f>
        <v>0</v>
      </c>
      <c r="Y50" s="107"/>
      <c r="Z50" s="107"/>
      <c r="AA50" s="107"/>
      <c r="AB50" s="109">
        <f t="shared" si="16"/>
        <v>0</v>
      </c>
      <c r="AC50" s="107"/>
      <c r="AD50" s="107"/>
      <c r="AE50" s="107"/>
      <c r="AF50" s="167">
        <f t="shared" si="17"/>
        <v>0</v>
      </c>
      <c r="AG50" s="168">
        <f t="shared" si="18"/>
        <v>13</v>
      </c>
    </row>
    <row r="51" spans="1:33" s="9" customFormat="1" ht="48" customHeight="1" x14ac:dyDescent="0.55000000000000004">
      <c r="A51" s="100"/>
      <c r="B51" s="101"/>
      <c r="C51" s="254" t="s">
        <v>173</v>
      </c>
      <c r="D51" s="103">
        <v>1980</v>
      </c>
      <c r="E51" s="103" t="s">
        <v>26</v>
      </c>
      <c r="F51" s="102" t="s">
        <v>174</v>
      </c>
      <c r="G51" s="102" t="s">
        <v>175</v>
      </c>
      <c r="H51" s="102" t="s">
        <v>176</v>
      </c>
      <c r="I51" s="116">
        <v>6</v>
      </c>
      <c r="J51" s="116">
        <v>3</v>
      </c>
      <c r="K51" s="126">
        <v>4</v>
      </c>
      <c r="L51" s="112">
        <f>I51+J51+K51</f>
        <v>13</v>
      </c>
      <c r="M51" s="116">
        <v>0</v>
      </c>
      <c r="N51" s="116">
        <v>0</v>
      </c>
      <c r="O51" s="116">
        <v>0</v>
      </c>
      <c r="P51" s="135">
        <f>SUM(M51:O51)</f>
        <v>0</v>
      </c>
      <c r="Q51" s="107"/>
      <c r="R51" s="107"/>
      <c r="S51" s="107"/>
      <c r="T51" s="135">
        <f>SUM(Q51:S51)</f>
        <v>0</v>
      </c>
      <c r="U51" s="107"/>
      <c r="V51" s="107"/>
      <c r="W51" s="107"/>
      <c r="X51" s="109">
        <f t="shared" si="19"/>
        <v>0</v>
      </c>
      <c r="Y51" s="107"/>
      <c r="Z51" s="107"/>
      <c r="AA51" s="107"/>
      <c r="AB51" s="109">
        <f t="shared" si="16"/>
        <v>0</v>
      </c>
      <c r="AC51" s="107"/>
      <c r="AD51" s="107"/>
      <c r="AE51" s="107"/>
      <c r="AF51" s="167">
        <f t="shared" si="17"/>
        <v>0</v>
      </c>
      <c r="AG51" s="168">
        <f t="shared" si="18"/>
        <v>13</v>
      </c>
    </row>
    <row r="52" spans="1:33" s="9" customFormat="1" ht="45" customHeight="1" x14ac:dyDescent="0.55000000000000004">
      <c r="A52" s="100"/>
      <c r="B52" s="101"/>
      <c r="C52" s="254" t="s">
        <v>43</v>
      </c>
      <c r="D52" s="103">
        <v>1994</v>
      </c>
      <c r="E52" s="103">
        <v>1</v>
      </c>
      <c r="F52" s="102" t="s">
        <v>184</v>
      </c>
      <c r="G52" s="102" t="s">
        <v>185</v>
      </c>
      <c r="H52" s="102" t="s">
        <v>58</v>
      </c>
      <c r="I52" s="142">
        <v>1</v>
      </c>
      <c r="J52" s="143">
        <v>1</v>
      </c>
      <c r="K52" s="126"/>
      <c r="L52" s="112">
        <f>I52+J52+K52</f>
        <v>2</v>
      </c>
      <c r="M52" s="116">
        <v>0</v>
      </c>
      <c r="N52" s="116">
        <v>0</v>
      </c>
      <c r="O52" s="116">
        <v>0</v>
      </c>
      <c r="P52" s="135">
        <f>SUM(M52:O52)</f>
        <v>0</v>
      </c>
      <c r="Q52" s="107"/>
      <c r="R52" s="107"/>
      <c r="S52" s="107"/>
      <c r="T52" s="135">
        <f>SUM(Q52:S52)</f>
        <v>0</v>
      </c>
      <c r="U52" s="107">
        <v>1</v>
      </c>
      <c r="V52" s="107">
        <v>2</v>
      </c>
      <c r="W52" s="107">
        <v>8</v>
      </c>
      <c r="X52" s="109">
        <f t="shared" si="19"/>
        <v>11</v>
      </c>
      <c r="Y52" s="107"/>
      <c r="Z52" s="107"/>
      <c r="AA52" s="107"/>
      <c r="AB52" s="109">
        <f t="shared" si="16"/>
        <v>0</v>
      </c>
      <c r="AC52" s="107"/>
      <c r="AD52" s="107"/>
      <c r="AE52" s="107"/>
      <c r="AF52" s="167">
        <f t="shared" si="17"/>
        <v>0</v>
      </c>
      <c r="AG52" s="168">
        <f t="shared" si="18"/>
        <v>13</v>
      </c>
    </row>
    <row r="53" spans="1:33" s="9" customFormat="1" ht="45" customHeight="1" x14ac:dyDescent="0.55000000000000004">
      <c r="A53" s="100"/>
      <c r="B53" s="101"/>
      <c r="C53" s="254" t="s">
        <v>120</v>
      </c>
      <c r="D53" s="103">
        <v>1984</v>
      </c>
      <c r="E53" s="103" t="s">
        <v>25</v>
      </c>
      <c r="F53" s="102" t="s">
        <v>126</v>
      </c>
      <c r="G53" s="110" t="s">
        <v>127</v>
      </c>
      <c r="H53" s="102" t="s">
        <v>120</v>
      </c>
      <c r="I53" s="140"/>
      <c r="J53" s="141"/>
      <c r="K53" s="111"/>
      <c r="L53" s="112">
        <f>I53+J53+K53</f>
        <v>0</v>
      </c>
      <c r="M53" s="120"/>
      <c r="N53" s="120">
        <v>1</v>
      </c>
      <c r="O53" s="121"/>
      <c r="P53" s="135">
        <f>SUM(M53:O53)</f>
        <v>1</v>
      </c>
      <c r="Q53" s="107"/>
      <c r="R53" s="107"/>
      <c r="S53" s="107"/>
      <c r="T53" s="135">
        <f>SUM(Q53:S53)</f>
        <v>0</v>
      </c>
      <c r="U53" s="107"/>
      <c r="V53" s="107"/>
      <c r="W53" s="107"/>
      <c r="X53" s="109">
        <f t="shared" si="19"/>
        <v>0</v>
      </c>
      <c r="Y53" s="107"/>
      <c r="Z53" s="107"/>
      <c r="AA53" s="107"/>
      <c r="AB53" s="109">
        <f t="shared" si="16"/>
        <v>0</v>
      </c>
      <c r="AC53" s="223"/>
      <c r="AD53" s="223">
        <v>11</v>
      </c>
      <c r="AE53" s="223"/>
      <c r="AF53" s="167">
        <f t="shared" si="17"/>
        <v>11</v>
      </c>
      <c r="AG53" s="168">
        <f t="shared" si="18"/>
        <v>12</v>
      </c>
    </row>
    <row r="54" spans="1:33" s="9" customFormat="1" ht="45" customHeight="1" x14ac:dyDescent="0.55000000000000004">
      <c r="A54" s="100"/>
      <c r="B54" s="101"/>
      <c r="C54" s="254" t="s">
        <v>43</v>
      </c>
      <c r="D54" s="103">
        <v>1994</v>
      </c>
      <c r="E54" s="103">
        <v>1</v>
      </c>
      <c r="F54" s="102" t="s">
        <v>288</v>
      </c>
      <c r="G54" s="102" t="s">
        <v>118</v>
      </c>
      <c r="H54" s="102" t="s">
        <v>70</v>
      </c>
      <c r="I54" s="140"/>
      <c r="J54" s="141"/>
      <c r="K54" s="111"/>
      <c r="L54" s="112"/>
      <c r="M54" s="113"/>
      <c r="N54" s="113"/>
      <c r="O54" s="114"/>
      <c r="P54" s="133"/>
      <c r="Q54" s="107"/>
      <c r="R54" s="107"/>
      <c r="S54" s="107"/>
      <c r="T54" s="133"/>
      <c r="U54" s="107">
        <v>3</v>
      </c>
      <c r="V54" s="107">
        <v>9</v>
      </c>
      <c r="W54" s="107">
        <v>0</v>
      </c>
      <c r="X54" s="109">
        <f t="shared" si="19"/>
        <v>12</v>
      </c>
      <c r="Y54" s="107"/>
      <c r="Z54" s="107"/>
      <c r="AA54" s="107"/>
      <c r="AB54" s="109">
        <f t="shared" si="16"/>
        <v>0</v>
      </c>
      <c r="AC54" s="107"/>
      <c r="AD54" s="107"/>
      <c r="AE54" s="107"/>
      <c r="AF54" s="167">
        <f t="shared" si="17"/>
        <v>0</v>
      </c>
      <c r="AG54" s="168">
        <f t="shared" si="18"/>
        <v>12</v>
      </c>
    </row>
    <row r="55" spans="1:33" s="9" customFormat="1" ht="45" customHeight="1" x14ac:dyDescent="0.55000000000000004">
      <c r="A55" s="100"/>
      <c r="B55" s="101"/>
      <c r="C55" s="254" t="s">
        <v>120</v>
      </c>
      <c r="D55" s="103">
        <v>1984</v>
      </c>
      <c r="E55" s="103" t="s">
        <v>25</v>
      </c>
      <c r="F55" s="102" t="s">
        <v>129</v>
      </c>
      <c r="G55" s="110" t="s">
        <v>127</v>
      </c>
      <c r="H55" s="110" t="s">
        <v>128</v>
      </c>
      <c r="I55" s="211"/>
      <c r="J55" s="213"/>
      <c r="K55" s="118"/>
      <c r="L55" s="112">
        <f>I55+J55+K55</f>
        <v>0</v>
      </c>
      <c r="M55" s="120">
        <v>11</v>
      </c>
      <c r="N55" s="120">
        <v>1</v>
      </c>
      <c r="O55" s="121"/>
      <c r="P55" s="135">
        <f>SUM(M55:O55)</f>
        <v>12</v>
      </c>
      <c r="Q55" s="107"/>
      <c r="R55" s="107"/>
      <c r="S55" s="107"/>
      <c r="T55" s="135">
        <f>SUM(Q55:S55)</f>
        <v>0</v>
      </c>
      <c r="U55" s="107"/>
      <c r="V55" s="107"/>
      <c r="W55" s="107"/>
      <c r="X55" s="109">
        <f t="shared" si="19"/>
        <v>0</v>
      </c>
      <c r="Y55" s="107"/>
      <c r="Z55" s="107"/>
      <c r="AA55" s="107"/>
      <c r="AB55" s="109">
        <f t="shared" si="16"/>
        <v>0</v>
      </c>
      <c r="AC55" s="107"/>
      <c r="AD55" s="107"/>
      <c r="AE55" s="107"/>
      <c r="AF55" s="167">
        <f t="shared" si="17"/>
        <v>0</v>
      </c>
      <c r="AG55" s="168">
        <f t="shared" si="18"/>
        <v>12</v>
      </c>
    </row>
    <row r="56" spans="1:33" s="9" customFormat="1" ht="45" customHeight="1" x14ac:dyDescent="0.55000000000000004">
      <c r="A56" s="100"/>
      <c r="B56" s="101"/>
      <c r="C56" s="258" t="s">
        <v>323</v>
      </c>
      <c r="D56" s="103">
        <v>1990</v>
      </c>
      <c r="E56" s="103" t="s">
        <v>25</v>
      </c>
      <c r="F56" s="102" t="s">
        <v>158</v>
      </c>
      <c r="G56" s="110" t="s">
        <v>127</v>
      </c>
      <c r="H56" s="110" t="s">
        <v>128</v>
      </c>
      <c r="I56" s="211"/>
      <c r="J56" s="213"/>
      <c r="K56" s="118"/>
      <c r="L56" s="112"/>
      <c r="M56" s="120"/>
      <c r="N56" s="120"/>
      <c r="O56" s="121"/>
      <c r="P56" s="133"/>
      <c r="Q56" s="107"/>
      <c r="R56" s="107"/>
      <c r="S56" s="107"/>
      <c r="T56" s="133"/>
      <c r="U56" s="107"/>
      <c r="V56" s="107"/>
      <c r="W56" s="107"/>
      <c r="X56" s="109"/>
      <c r="Y56" s="139">
        <v>1</v>
      </c>
      <c r="Z56" s="107">
        <v>11</v>
      </c>
      <c r="AA56" s="107"/>
      <c r="AB56" s="109">
        <f t="shared" si="16"/>
        <v>12</v>
      </c>
      <c r="AC56" s="107"/>
      <c r="AD56" s="107"/>
      <c r="AE56" s="107"/>
      <c r="AF56" s="167">
        <f t="shared" si="17"/>
        <v>0</v>
      </c>
      <c r="AG56" s="168">
        <f t="shared" si="18"/>
        <v>12</v>
      </c>
    </row>
    <row r="57" spans="1:33" s="9" customFormat="1" ht="45" customHeight="1" x14ac:dyDescent="0.55000000000000004">
      <c r="A57" s="100"/>
      <c r="B57" s="101"/>
      <c r="C57" s="254" t="s">
        <v>39</v>
      </c>
      <c r="D57" s="103">
        <v>1957</v>
      </c>
      <c r="E57" s="103" t="s">
        <v>26</v>
      </c>
      <c r="F57" s="102" t="s">
        <v>289</v>
      </c>
      <c r="G57" s="110" t="s">
        <v>114</v>
      </c>
      <c r="H57" s="102" t="s">
        <v>57</v>
      </c>
      <c r="I57" s="140"/>
      <c r="J57" s="141"/>
      <c r="K57" s="111"/>
      <c r="L57" s="112"/>
      <c r="M57" s="120"/>
      <c r="N57" s="120"/>
      <c r="O57" s="121"/>
      <c r="P57" s="133"/>
      <c r="Q57" s="107"/>
      <c r="R57" s="107"/>
      <c r="S57" s="107"/>
      <c r="T57" s="133"/>
      <c r="U57" s="107"/>
      <c r="V57" s="107">
        <v>7</v>
      </c>
      <c r="W57" s="107">
        <v>3</v>
      </c>
      <c r="X57" s="109">
        <f t="shared" ref="X57:X63" si="20">W57+V57+U57</f>
        <v>10</v>
      </c>
      <c r="Y57" s="107"/>
      <c r="Z57" s="107"/>
      <c r="AA57" s="107"/>
      <c r="AB57" s="109">
        <f t="shared" si="16"/>
        <v>0</v>
      </c>
      <c r="AC57" s="107"/>
      <c r="AD57" s="107"/>
      <c r="AE57" s="107"/>
      <c r="AF57" s="167">
        <f t="shared" si="17"/>
        <v>0</v>
      </c>
      <c r="AG57" s="168">
        <f t="shared" si="18"/>
        <v>10</v>
      </c>
    </row>
    <row r="58" spans="1:33" ht="36" customHeight="1" x14ac:dyDescent="0.5">
      <c r="A58" s="100"/>
      <c r="B58" s="101"/>
      <c r="C58" s="257" t="s">
        <v>304</v>
      </c>
      <c r="D58" s="121">
        <v>1966</v>
      </c>
      <c r="E58" s="103" t="s">
        <v>26</v>
      </c>
      <c r="F58" s="170" t="s">
        <v>305</v>
      </c>
      <c r="G58" s="131" t="s">
        <v>3</v>
      </c>
      <c r="H58" s="122" t="s">
        <v>57</v>
      </c>
      <c r="I58" s="121"/>
      <c r="J58" s="144"/>
      <c r="K58" s="121"/>
      <c r="L58" s="112">
        <f>I58+J58+K58</f>
        <v>0</v>
      </c>
      <c r="M58" s="120"/>
      <c r="N58" s="120"/>
      <c r="O58" s="121"/>
      <c r="P58" s="135">
        <f>SUM(M58:O58)</f>
        <v>0</v>
      </c>
      <c r="Q58" s="129"/>
      <c r="R58" s="129"/>
      <c r="S58" s="130"/>
      <c r="T58" s="135">
        <f>SUM(Q58:S58)</f>
        <v>0</v>
      </c>
      <c r="U58" s="107">
        <v>9</v>
      </c>
      <c r="V58" s="107"/>
      <c r="W58" s="107"/>
      <c r="X58" s="109">
        <f t="shared" si="20"/>
        <v>9</v>
      </c>
      <c r="Y58" s="107"/>
      <c r="Z58" s="107"/>
      <c r="AA58" s="107"/>
      <c r="AB58" s="109">
        <f t="shared" si="16"/>
        <v>0</v>
      </c>
      <c r="AC58" s="107"/>
      <c r="AD58" s="107"/>
      <c r="AE58" s="107"/>
      <c r="AF58" s="167">
        <f t="shared" si="17"/>
        <v>0</v>
      </c>
      <c r="AG58" s="168">
        <f t="shared" si="18"/>
        <v>9</v>
      </c>
    </row>
    <row r="59" spans="1:33" s="9" customFormat="1" ht="45" customHeight="1" x14ac:dyDescent="0.55000000000000004">
      <c r="A59" s="100"/>
      <c r="B59" s="101"/>
      <c r="C59" s="254" t="s">
        <v>290</v>
      </c>
      <c r="D59" s="103">
        <v>1983</v>
      </c>
      <c r="E59" s="103" t="s">
        <v>25</v>
      </c>
      <c r="F59" s="102" t="s">
        <v>291</v>
      </c>
      <c r="G59" s="102" t="s">
        <v>117</v>
      </c>
      <c r="H59" s="102" t="s">
        <v>292</v>
      </c>
      <c r="I59" s="111"/>
      <c r="J59" s="111"/>
      <c r="K59" s="111"/>
      <c r="L59" s="112"/>
      <c r="M59" s="120"/>
      <c r="N59" s="120"/>
      <c r="O59" s="121"/>
      <c r="P59" s="135"/>
      <c r="Q59" s="107"/>
      <c r="R59" s="107"/>
      <c r="S59" s="107"/>
      <c r="T59" s="135"/>
      <c r="U59" s="107">
        <v>1</v>
      </c>
      <c r="V59" s="107">
        <v>1</v>
      </c>
      <c r="W59" s="107">
        <v>0</v>
      </c>
      <c r="X59" s="109">
        <f t="shared" si="20"/>
        <v>2</v>
      </c>
      <c r="Y59" s="107">
        <v>4</v>
      </c>
      <c r="Z59" s="107">
        <v>3</v>
      </c>
      <c r="AA59" s="107"/>
      <c r="AB59" s="109">
        <f t="shared" si="16"/>
        <v>7</v>
      </c>
      <c r="AC59" s="107"/>
      <c r="AD59" s="107"/>
      <c r="AE59" s="107"/>
      <c r="AF59" s="167">
        <f t="shared" si="17"/>
        <v>0</v>
      </c>
      <c r="AG59" s="168">
        <f t="shared" si="18"/>
        <v>9</v>
      </c>
    </row>
    <row r="60" spans="1:33" s="9" customFormat="1" ht="45" customHeight="1" x14ac:dyDescent="0.55000000000000004">
      <c r="A60" s="100"/>
      <c r="B60" s="101"/>
      <c r="C60" s="254" t="s">
        <v>39</v>
      </c>
      <c r="D60" s="103">
        <v>1956</v>
      </c>
      <c r="E60" s="103" t="s">
        <v>26</v>
      </c>
      <c r="F60" s="102" t="s">
        <v>115</v>
      </c>
      <c r="G60" s="110" t="s">
        <v>114</v>
      </c>
      <c r="H60" s="102" t="s">
        <v>57</v>
      </c>
      <c r="I60" s="111"/>
      <c r="J60" s="111"/>
      <c r="K60" s="111"/>
      <c r="L60" s="112">
        <f>I60+J60+K60</f>
        <v>0</v>
      </c>
      <c r="M60" s="120">
        <v>0</v>
      </c>
      <c r="N60" s="120">
        <v>8</v>
      </c>
      <c r="O60" s="121"/>
      <c r="P60" s="133">
        <f>SUM(M60:O60)</f>
        <v>8</v>
      </c>
      <c r="Q60" s="107"/>
      <c r="R60" s="107"/>
      <c r="S60" s="107"/>
      <c r="T60" s="133">
        <f>SUM(Q60:S60)</f>
        <v>0</v>
      </c>
      <c r="U60" s="107"/>
      <c r="V60" s="107"/>
      <c r="W60" s="107"/>
      <c r="X60" s="109">
        <f t="shared" si="20"/>
        <v>0</v>
      </c>
      <c r="Y60" s="107"/>
      <c r="Z60" s="107"/>
      <c r="AA60" s="107"/>
      <c r="AB60" s="109">
        <f t="shared" si="16"/>
        <v>0</v>
      </c>
      <c r="AC60" s="107"/>
      <c r="AD60" s="107"/>
      <c r="AE60" s="107"/>
      <c r="AF60" s="167">
        <f t="shared" si="17"/>
        <v>0</v>
      </c>
      <c r="AG60" s="168">
        <f t="shared" si="18"/>
        <v>8</v>
      </c>
    </row>
    <row r="61" spans="1:33" ht="45" customHeight="1" x14ac:dyDescent="0.55000000000000004">
      <c r="A61" s="100"/>
      <c r="B61" s="101"/>
      <c r="C61" s="254" t="s">
        <v>120</v>
      </c>
      <c r="D61" s="103">
        <v>1984</v>
      </c>
      <c r="E61" s="103" t="s">
        <v>25</v>
      </c>
      <c r="F61" s="102" t="s">
        <v>158</v>
      </c>
      <c r="G61" s="110" t="s">
        <v>127</v>
      </c>
      <c r="H61" s="110" t="s">
        <v>128</v>
      </c>
      <c r="I61" s="118"/>
      <c r="J61" s="118"/>
      <c r="K61" s="118"/>
      <c r="L61" s="112">
        <f>I61+J61+K61</f>
        <v>0</v>
      </c>
      <c r="M61" s="120">
        <v>1</v>
      </c>
      <c r="N61" s="120">
        <v>7</v>
      </c>
      <c r="O61" s="121">
        <v>0</v>
      </c>
      <c r="P61" s="133">
        <f>SUM(M61:O61)</f>
        <v>8</v>
      </c>
      <c r="Q61" s="107"/>
      <c r="R61" s="107"/>
      <c r="S61" s="107"/>
      <c r="T61" s="133">
        <f>SUM(Q61:S61)</f>
        <v>0</v>
      </c>
      <c r="U61" s="107"/>
      <c r="V61" s="107"/>
      <c r="W61" s="107"/>
      <c r="X61" s="109">
        <f t="shared" si="20"/>
        <v>0</v>
      </c>
      <c r="Y61" s="107"/>
      <c r="Z61" s="107"/>
      <c r="AA61" s="107"/>
      <c r="AB61" s="109">
        <f t="shared" si="16"/>
        <v>0</v>
      </c>
      <c r="AC61" s="107"/>
      <c r="AD61" s="107"/>
      <c r="AE61" s="107"/>
      <c r="AF61" s="167">
        <f t="shared" si="17"/>
        <v>0</v>
      </c>
      <c r="AG61" s="168">
        <f t="shared" si="18"/>
        <v>8</v>
      </c>
    </row>
    <row r="62" spans="1:33" ht="45" customHeight="1" x14ac:dyDescent="0.55000000000000004">
      <c r="A62" s="100"/>
      <c r="B62" s="101"/>
      <c r="C62" s="254" t="s">
        <v>239</v>
      </c>
      <c r="D62" s="103">
        <v>1982</v>
      </c>
      <c r="E62" s="103" t="s">
        <v>69</v>
      </c>
      <c r="F62" s="102" t="s">
        <v>240</v>
      </c>
      <c r="G62" s="134" t="s">
        <v>235</v>
      </c>
      <c r="H62" s="102" t="s">
        <v>241</v>
      </c>
      <c r="I62" s="111"/>
      <c r="J62" s="111"/>
      <c r="K62" s="111"/>
      <c r="L62" s="112">
        <f>I62+J62+K62</f>
        <v>0</v>
      </c>
      <c r="M62" s="113"/>
      <c r="N62" s="113"/>
      <c r="O62" s="114"/>
      <c r="P62" s="135">
        <f>SUM(M62:O62)</f>
        <v>0</v>
      </c>
      <c r="Q62" s="107">
        <v>7</v>
      </c>
      <c r="R62" s="107">
        <v>1</v>
      </c>
      <c r="S62" s="107"/>
      <c r="T62" s="135">
        <f>SUM(Q62:S62)</f>
        <v>8</v>
      </c>
      <c r="U62" s="107"/>
      <c r="V62" s="107"/>
      <c r="W62" s="107"/>
      <c r="X62" s="109">
        <f t="shared" si="20"/>
        <v>0</v>
      </c>
      <c r="Y62" s="107"/>
      <c r="Z62" s="107"/>
      <c r="AA62" s="107"/>
      <c r="AB62" s="109">
        <f t="shared" si="16"/>
        <v>0</v>
      </c>
      <c r="AC62" s="107"/>
      <c r="AD62" s="107"/>
      <c r="AE62" s="107"/>
      <c r="AF62" s="167">
        <f t="shared" si="17"/>
        <v>0</v>
      </c>
      <c r="AG62" s="168">
        <f t="shared" si="18"/>
        <v>8</v>
      </c>
    </row>
    <row r="63" spans="1:33" ht="45" customHeight="1" x14ac:dyDescent="0.2">
      <c r="A63" s="100"/>
      <c r="B63" s="101"/>
      <c r="C63" s="255" t="s">
        <v>133</v>
      </c>
      <c r="D63" s="111">
        <v>1990</v>
      </c>
      <c r="E63" s="111" t="s">
        <v>26</v>
      </c>
      <c r="F63" s="117" t="s">
        <v>134</v>
      </c>
      <c r="G63" s="118" t="s">
        <v>138</v>
      </c>
      <c r="H63" s="117" t="s">
        <v>136</v>
      </c>
      <c r="I63" s="111"/>
      <c r="J63" s="111"/>
      <c r="K63" s="111"/>
      <c r="L63" s="112">
        <f>I63+J63+K63</f>
        <v>0</v>
      </c>
      <c r="M63" s="120">
        <v>1</v>
      </c>
      <c r="N63" s="120">
        <v>1</v>
      </c>
      <c r="O63" s="121"/>
      <c r="P63" s="133">
        <f>SUM(M63:O63)</f>
        <v>2</v>
      </c>
      <c r="Q63" s="107"/>
      <c r="R63" s="107"/>
      <c r="S63" s="107"/>
      <c r="T63" s="133">
        <f>SUM(Q63:S63)</f>
        <v>0</v>
      </c>
      <c r="U63" s="107"/>
      <c r="V63" s="107"/>
      <c r="W63" s="107"/>
      <c r="X63" s="109">
        <f t="shared" si="20"/>
        <v>0</v>
      </c>
      <c r="Y63" s="107"/>
      <c r="Z63" s="107"/>
      <c r="AA63" s="107"/>
      <c r="AB63" s="109">
        <f t="shared" si="16"/>
        <v>0</v>
      </c>
      <c r="AC63" s="107">
        <v>4</v>
      </c>
      <c r="AD63" s="107">
        <v>2</v>
      </c>
      <c r="AE63" s="107"/>
      <c r="AF63" s="167">
        <f t="shared" si="17"/>
        <v>6</v>
      </c>
      <c r="AG63" s="168">
        <f t="shared" si="18"/>
        <v>8</v>
      </c>
    </row>
    <row r="64" spans="1:33" ht="45" customHeight="1" x14ac:dyDescent="0.5">
      <c r="A64" s="100"/>
      <c r="B64" s="101"/>
      <c r="C64" s="257" t="s">
        <v>350</v>
      </c>
      <c r="D64" s="263">
        <v>1986</v>
      </c>
      <c r="E64" s="103" t="s">
        <v>69</v>
      </c>
      <c r="F64" s="267" t="s">
        <v>351</v>
      </c>
      <c r="G64" s="110" t="s">
        <v>352</v>
      </c>
      <c r="H64" s="270" t="s">
        <v>353</v>
      </c>
      <c r="I64" s="121"/>
      <c r="J64" s="121"/>
      <c r="K64" s="121"/>
      <c r="L64" s="112"/>
      <c r="M64" s="120"/>
      <c r="N64" s="120"/>
      <c r="O64" s="121"/>
      <c r="P64" s="135"/>
      <c r="Q64" s="129"/>
      <c r="R64" s="129"/>
      <c r="S64" s="130"/>
      <c r="T64" s="135"/>
      <c r="U64" s="107"/>
      <c r="V64" s="107"/>
      <c r="W64" s="107"/>
      <c r="X64" s="109"/>
      <c r="Y64" s="107"/>
      <c r="Z64" s="107"/>
      <c r="AA64" s="107"/>
      <c r="AB64" s="109"/>
      <c r="AC64" s="107"/>
      <c r="AD64" s="107">
        <v>7</v>
      </c>
      <c r="AE64" s="107"/>
      <c r="AF64" s="167">
        <f t="shared" si="17"/>
        <v>7</v>
      </c>
      <c r="AG64" s="168">
        <f t="shared" si="18"/>
        <v>7</v>
      </c>
    </row>
    <row r="65" spans="1:33" ht="45" customHeight="1" x14ac:dyDescent="0.2">
      <c r="A65" s="100"/>
      <c r="B65" s="101"/>
      <c r="C65" s="255" t="s">
        <v>236</v>
      </c>
      <c r="D65" s="111">
        <v>1964</v>
      </c>
      <c r="E65" s="111" t="s">
        <v>66</v>
      </c>
      <c r="F65" s="117" t="s">
        <v>237</v>
      </c>
      <c r="G65" s="118" t="s">
        <v>238</v>
      </c>
      <c r="H65" s="117" t="s">
        <v>57</v>
      </c>
      <c r="I65" s="111"/>
      <c r="J65" s="111"/>
      <c r="K65" s="111"/>
      <c r="L65" s="112"/>
      <c r="M65" s="116"/>
      <c r="N65" s="116"/>
      <c r="O65" s="116"/>
      <c r="P65" s="135"/>
      <c r="Q65" s="107">
        <v>6</v>
      </c>
      <c r="R65" s="107">
        <v>1</v>
      </c>
      <c r="S65" s="107"/>
      <c r="T65" s="135">
        <f t="shared" ref="T65:T72" si="21">SUM(Q65:S65)</f>
        <v>7</v>
      </c>
      <c r="U65" s="107"/>
      <c r="V65" s="107"/>
      <c r="W65" s="107"/>
      <c r="X65" s="109">
        <f t="shared" ref="X65:X79" si="22">W65+V65+U65</f>
        <v>0</v>
      </c>
      <c r="Y65" s="107"/>
      <c r="Z65" s="107"/>
      <c r="AA65" s="107"/>
      <c r="AB65" s="109">
        <f t="shared" ref="AB65:AB79" si="23">AA65+Z65+Y65</f>
        <v>0</v>
      </c>
      <c r="AC65" s="107"/>
      <c r="AD65" s="107"/>
      <c r="AE65" s="107"/>
      <c r="AF65" s="167">
        <f t="shared" si="17"/>
        <v>0</v>
      </c>
      <c r="AG65" s="168">
        <f t="shared" si="18"/>
        <v>7</v>
      </c>
    </row>
    <row r="66" spans="1:33" ht="45" customHeight="1" x14ac:dyDescent="0.55000000000000004">
      <c r="A66" s="100"/>
      <c r="B66" s="101"/>
      <c r="C66" s="254" t="s">
        <v>89</v>
      </c>
      <c r="D66" s="103">
        <v>1970</v>
      </c>
      <c r="E66" s="103" t="s">
        <v>26</v>
      </c>
      <c r="F66" s="102" t="s">
        <v>160</v>
      </c>
      <c r="G66" s="134" t="s">
        <v>141</v>
      </c>
      <c r="H66" s="134" t="s">
        <v>57</v>
      </c>
      <c r="I66" s="118"/>
      <c r="J66" s="118"/>
      <c r="K66" s="118"/>
      <c r="L66" s="112">
        <f>I66+J66+K66</f>
        <v>0</v>
      </c>
      <c r="M66" s="120">
        <v>5</v>
      </c>
      <c r="N66" s="120">
        <v>1</v>
      </c>
      <c r="O66" s="121">
        <v>0</v>
      </c>
      <c r="P66" s="133">
        <f>SUM(M66:O66)</f>
        <v>6</v>
      </c>
      <c r="Q66" s="107"/>
      <c r="R66" s="107"/>
      <c r="S66" s="107"/>
      <c r="T66" s="133">
        <f t="shared" si="21"/>
        <v>0</v>
      </c>
      <c r="U66" s="107"/>
      <c r="V66" s="107"/>
      <c r="W66" s="107"/>
      <c r="X66" s="109">
        <f t="shared" si="22"/>
        <v>0</v>
      </c>
      <c r="Y66" s="107"/>
      <c r="Z66" s="107"/>
      <c r="AA66" s="107"/>
      <c r="AB66" s="109">
        <f t="shared" si="23"/>
        <v>0</v>
      </c>
      <c r="AC66" s="107"/>
      <c r="AD66" s="107"/>
      <c r="AE66" s="107"/>
      <c r="AF66" s="167">
        <f t="shared" si="17"/>
        <v>0</v>
      </c>
      <c r="AG66" s="168">
        <f t="shared" si="18"/>
        <v>6</v>
      </c>
    </row>
    <row r="67" spans="1:33" s="9" customFormat="1" ht="45" customHeight="1" x14ac:dyDescent="0.55000000000000004">
      <c r="A67" s="100"/>
      <c r="B67" s="101"/>
      <c r="C67" s="254" t="s">
        <v>99</v>
      </c>
      <c r="D67" s="103">
        <v>1971</v>
      </c>
      <c r="E67" s="103" t="s">
        <v>34</v>
      </c>
      <c r="F67" s="102" t="s">
        <v>100</v>
      </c>
      <c r="G67" s="134" t="s">
        <v>101</v>
      </c>
      <c r="H67" s="134" t="s">
        <v>103</v>
      </c>
      <c r="I67" s="159">
        <v>1</v>
      </c>
      <c r="J67" s="159">
        <v>1</v>
      </c>
      <c r="K67" s="159">
        <v>2</v>
      </c>
      <c r="L67" s="151">
        <f>I67+J67+K67</f>
        <v>4</v>
      </c>
      <c r="M67" s="128">
        <v>1</v>
      </c>
      <c r="N67" s="128">
        <v>1</v>
      </c>
      <c r="O67" s="127"/>
      <c r="P67" s="181">
        <f>SUM(M67:O67)</f>
        <v>2</v>
      </c>
      <c r="Q67" s="113"/>
      <c r="R67" s="113"/>
      <c r="S67" s="113"/>
      <c r="T67" s="181">
        <f t="shared" si="21"/>
        <v>0</v>
      </c>
      <c r="U67" s="107"/>
      <c r="V67" s="107"/>
      <c r="W67" s="107"/>
      <c r="X67" s="109">
        <f t="shared" si="22"/>
        <v>0</v>
      </c>
      <c r="Y67" s="107"/>
      <c r="Z67" s="107"/>
      <c r="AA67" s="107"/>
      <c r="AB67" s="109">
        <f t="shared" si="23"/>
        <v>0</v>
      </c>
      <c r="AC67" s="107"/>
      <c r="AD67" s="107"/>
      <c r="AE67" s="107"/>
      <c r="AF67" s="167">
        <f t="shared" si="17"/>
        <v>0</v>
      </c>
      <c r="AG67" s="168">
        <f t="shared" si="18"/>
        <v>6</v>
      </c>
    </row>
    <row r="68" spans="1:33" s="9" customFormat="1" ht="45" customHeight="1" x14ac:dyDescent="0.55000000000000004">
      <c r="A68" s="100"/>
      <c r="B68" s="101"/>
      <c r="C68" s="254" t="s">
        <v>173</v>
      </c>
      <c r="D68" s="103">
        <v>1980</v>
      </c>
      <c r="E68" s="103" t="s">
        <v>26</v>
      </c>
      <c r="F68" s="102" t="s">
        <v>177</v>
      </c>
      <c r="G68" s="102" t="s">
        <v>175</v>
      </c>
      <c r="H68" s="102" t="s">
        <v>176</v>
      </c>
      <c r="I68" s="212">
        <v>5</v>
      </c>
      <c r="J68" s="212"/>
      <c r="K68" s="214">
        <v>0</v>
      </c>
      <c r="L68" s="151">
        <f>I68+J68+K68</f>
        <v>5</v>
      </c>
      <c r="M68" s="212">
        <v>0</v>
      </c>
      <c r="N68" s="212">
        <v>0</v>
      </c>
      <c r="O68" s="212">
        <v>0</v>
      </c>
      <c r="P68" s="215">
        <f>SUM(M68:O68)</f>
        <v>0</v>
      </c>
      <c r="Q68" s="113"/>
      <c r="R68" s="113"/>
      <c r="S68" s="113"/>
      <c r="T68" s="215">
        <f t="shared" si="21"/>
        <v>0</v>
      </c>
      <c r="U68" s="107"/>
      <c r="V68" s="107"/>
      <c r="W68" s="107"/>
      <c r="X68" s="109">
        <f t="shared" si="22"/>
        <v>0</v>
      </c>
      <c r="Y68" s="107"/>
      <c r="Z68" s="107"/>
      <c r="AA68" s="107"/>
      <c r="AB68" s="109">
        <f t="shared" si="23"/>
        <v>0</v>
      </c>
      <c r="AC68" s="107"/>
      <c r="AD68" s="107"/>
      <c r="AE68" s="107"/>
      <c r="AF68" s="167">
        <f t="shared" si="17"/>
        <v>0</v>
      </c>
      <c r="AG68" s="168">
        <f t="shared" si="18"/>
        <v>5</v>
      </c>
    </row>
    <row r="69" spans="1:33" s="9" customFormat="1" ht="45" customHeight="1" x14ac:dyDescent="0.5">
      <c r="A69" s="100"/>
      <c r="B69" s="101"/>
      <c r="C69" s="255" t="s">
        <v>170</v>
      </c>
      <c r="D69" s="137">
        <v>1972</v>
      </c>
      <c r="E69" s="103" t="s">
        <v>26</v>
      </c>
      <c r="F69" s="136" t="s">
        <v>222</v>
      </c>
      <c r="G69" s="102" t="s">
        <v>172</v>
      </c>
      <c r="H69" s="121" t="s">
        <v>218</v>
      </c>
      <c r="I69" s="111"/>
      <c r="J69" s="111"/>
      <c r="K69" s="111"/>
      <c r="L69" s="112"/>
      <c r="M69" s="116"/>
      <c r="N69" s="116"/>
      <c r="O69" s="116"/>
      <c r="P69" s="135"/>
      <c r="Q69" s="113">
        <v>1</v>
      </c>
      <c r="R69" s="113">
        <v>1</v>
      </c>
      <c r="S69" s="113">
        <v>3</v>
      </c>
      <c r="T69" s="135">
        <f t="shared" si="21"/>
        <v>5</v>
      </c>
      <c r="U69" s="107"/>
      <c r="V69" s="107"/>
      <c r="W69" s="107"/>
      <c r="X69" s="109">
        <f t="shared" si="22"/>
        <v>0</v>
      </c>
      <c r="Y69" s="107"/>
      <c r="Z69" s="107"/>
      <c r="AA69" s="107"/>
      <c r="AB69" s="109">
        <f t="shared" si="23"/>
        <v>0</v>
      </c>
      <c r="AC69" s="107"/>
      <c r="AD69" s="107"/>
      <c r="AE69" s="107"/>
      <c r="AF69" s="167">
        <f t="shared" si="17"/>
        <v>0</v>
      </c>
      <c r="AG69" s="168">
        <f t="shared" si="18"/>
        <v>5</v>
      </c>
    </row>
    <row r="70" spans="1:33" s="9" customFormat="1" ht="45" customHeight="1" x14ac:dyDescent="0.2">
      <c r="A70" s="100"/>
      <c r="B70" s="101"/>
      <c r="C70" s="259" t="s">
        <v>116</v>
      </c>
      <c r="D70" s="148">
        <v>1988</v>
      </c>
      <c r="E70" s="148" t="s">
        <v>25</v>
      </c>
      <c r="F70" s="147" t="s">
        <v>153</v>
      </c>
      <c r="G70" s="149" t="s">
        <v>117</v>
      </c>
      <c r="H70" s="150" t="s">
        <v>150</v>
      </c>
      <c r="I70" s="148"/>
      <c r="J70" s="148"/>
      <c r="K70" s="148"/>
      <c r="L70" s="112">
        <f>I70+J70+K70</f>
        <v>0</v>
      </c>
      <c r="M70" s="113">
        <v>1</v>
      </c>
      <c r="N70" s="113">
        <v>1</v>
      </c>
      <c r="O70" s="114">
        <v>1</v>
      </c>
      <c r="P70" s="133">
        <f>SUM(M70:O70)</f>
        <v>3</v>
      </c>
      <c r="Q70" s="113"/>
      <c r="R70" s="113"/>
      <c r="S70" s="113"/>
      <c r="T70" s="133">
        <f t="shared" si="21"/>
        <v>0</v>
      </c>
      <c r="U70" s="107"/>
      <c r="V70" s="107"/>
      <c r="W70" s="107"/>
      <c r="X70" s="109">
        <f t="shared" si="22"/>
        <v>0</v>
      </c>
      <c r="Y70" s="107"/>
      <c r="Z70" s="107"/>
      <c r="AA70" s="107"/>
      <c r="AB70" s="109">
        <f t="shared" si="23"/>
        <v>0</v>
      </c>
      <c r="AC70" s="107"/>
      <c r="AD70" s="107"/>
      <c r="AE70" s="107"/>
      <c r="AF70" s="167">
        <f t="shared" si="17"/>
        <v>0</v>
      </c>
      <c r="AG70" s="168">
        <f t="shared" si="18"/>
        <v>3</v>
      </c>
    </row>
    <row r="71" spans="1:33" s="9" customFormat="1" ht="45" customHeight="1" x14ac:dyDescent="0.55000000000000004">
      <c r="A71" s="100"/>
      <c r="B71" s="101"/>
      <c r="C71" s="254" t="s">
        <v>17</v>
      </c>
      <c r="D71" s="103">
        <v>1991</v>
      </c>
      <c r="E71" s="111" t="s">
        <v>26</v>
      </c>
      <c r="F71" s="102" t="s">
        <v>8</v>
      </c>
      <c r="G71" s="110" t="s">
        <v>16</v>
      </c>
      <c r="H71" s="102" t="s">
        <v>70</v>
      </c>
      <c r="I71" s="116">
        <v>3</v>
      </c>
      <c r="J71" s="116">
        <v>0</v>
      </c>
      <c r="K71" s="126"/>
      <c r="L71" s="112">
        <f>I71+J71+K71</f>
        <v>3</v>
      </c>
      <c r="M71" s="116">
        <v>0</v>
      </c>
      <c r="N71" s="116">
        <v>0</v>
      </c>
      <c r="O71" s="116">
        <v>0</v>
      </c>
      <c r="P71" s="135">
        <f>SUM(M71:O71)</f>
        <v>0</v>
      </c>
      <c r="Q71" s="113"/>
      <c r="R71" s="113"/>
      <c r="S71" s="113"/>
      <c r="T71" s="135">
        <f t="shared" si="21"/>
        <v>0</v>
      </c>
      <c r="U71" s="107"/>
      <c r="V71" s="107"/>
      <c r="W71" s="107"/>
      <c r="X71" s="109">
        <f t="shared" si="22"/>
        <v>0</v>
      </c>
      <c r="Y71" s="107"/>
      <c r="Z71" s="107"/>
      <c r="AA71" s="107"/>
      <c r="AB71" s="109">
        <f t="shared" si="23"/>
        <v>0</v>
      </c>
      <c r="AC71" s="107"/>
      <c r="AD71" s="107"/>
      <c r="AE71" s="107"/>
      <c r="AF71" s="167">
        <f t="shared" si="17"/>
        <v>0</v>
      </c>
      <c r="AG71" s="168">
        <f t="shared" si="18"/>
        <v>3</v>
      </c>
    </row>
    <row r="72" spans="1:33" s="9" customFormat="1" ht="45" customHeight="1" x14ac:dyDescent="0.2">
      <c r="A72" s="100"/>
      <c r="B72" s="101"/>
      <c r="C72" s="255" t="s">
        <v>227</v>
      </c>
      <c r="D72" s="111">
        <v>1988</v>
      </c>
      <c r="E72" s="111" t="s">
        <v>66</v>
      </c>
      <c r="F72" s="117" t="s">
        <v>231</v>
      </c>
      <c r="G72" s="118" t="s">
        <v>228</v>
      </c>
      <c r="H72" s="117" t="s">
        <v>229</v>
      </c>
      <c r="I72" s="111"/>
      <c r="J72" s="111"/>
      <c r="K72" s="111"/>
      <c r="L72" s="112"/>
      <c r="M72" s="116"/>
      <c r="N72" s="116"/>
      <c r="O72" s="116"/>
      <c r="P72" s="135"/>
      <c r="Q72" s="113">
        <v>1</v>
      </c>
      <c r="R72" s="113">
        <v>1</v>
      </c>
      <c r="S72" s="113">
        <v>1</v>
      </c>
      <c r="T72" s="135">
        <f t="shared" si="21"/>
        <v>3</v>
      </c>
      <c r="U72" s="107"/>
      <c r="V72" s="107"/>
      <c r="W72" s="107"/>
      <c r="X72" s="109">
        <f t="shared" si="22"/>
        <v>0</v>
      </c>
      <c r="Y72" s="107"/>
      <c r="Z72" s="107"/>
      <c r="AA72" s="107"/>
      <c r="AB72" s="109">
        <f t="shared" si="23"/>
        <v>0</v>
      </c>
      <c r="AC72" s="107"/>
      <c r="AD72" s="107"/>
      <c r="AE72" s="107"/>
      <c r="AF72" s="167">
        <f t="shared" ref="AF72:AF103" si="24">SUM(AC72:AE72)</f>
        <v>0</v>
      </c>
      <c r="AG72" s="168">
        <f t="shared" ref="AG72:AG103" si="25">AF72+AB72+X72+T72+P72+L72</f>
        <v>3</v>
      </c>
    </row>
    <row r="73" spans="1:33" ht="69.75" customHeight="1" x14ac:dyDescent="0.55000000000000004">
      <c r="A73" s="100"/>
      <c r="B73" s="101"/>
      <c r="C73" s="254" t="s">
        <v>166</v>
      </c>
      <c r="D73" s="103">
        <v>1995</v>
      </c>
      <c r="E73" s="103" t="s">
        <v>25</v>
      </c>
      <c r="F73" s="102" t="s">
        <v>287</v>
      </c>
      <c r="G73" s="102" t="s">
        <v>168</v>
      </c>
      <c r="H73" s="102" t="s">
        <v>169</v>
      </c>
      <c r="I73" s="116"/>
      <c r="J73" s="116"/>
      <c r="K73" s="126"/>
      <c r="L73" s="112"/>
      <c r="M73" s="116"/>
      <c r="N73" s="116"/>
      <c r="O73" s="116"/>
      <c r="P73" s="135"/>
      <c r="Q73" s="113"/>
      <c r="R73" s="113"/>
      <c r="S73" s="113"/>
      <c r="T73" s="135"/>
      <c r="U73" s="107">
        <v>1</v>
      </c>
      <c r="V73" s="107">
        <v>1</v>
      </c>
      <c r="W73" s="107">
        <v>1</v>
      </c>
      <c r="X73" s="109">
        <f t="shared" si="22"/>
        <v>3</v>
      </c>
      <c r="Y73" s="107"/>
      <c r="Z73" s="107"/>
      <c r="AA73" s="107"/>
      <c r="AB73" s="109">
        <f t="shared" si="23"/>
        <v>0</v>
      </c>
      <c r="AC73" s="107"/>
      <c r="AD73" s="107"/>
      <c r="AE73" s="107"/>
      <c r="AF73" s="167">
        <f t="shared" si="24"/>
        <v>0</v>
      </c>
      <c r="AG73" s="168">
        <f t="shared" si="25"/>
        <v>3</v>
      </c>
    </row>
    <row r="74" spans="1:33" ht="45.75" x14ac:dyDescent="0.55000000000000004">
      <c r="A74" s="100"/>
      <c r="B74" s="101"/>
      <c r="C74" s="254" t="s">
        <v>242</v>
      </c>
      <c r="D74" s="103">
        <v>1992</v>
      </c>
      <c r="E74" s="103" t="s">
        <v>25</v>
      </c>
      <c r="F74" s="102" t="s">
        <v>293</v>
      </c>
      <c r="G74" s="102" t="s">
        <v>244</v>
      </c>
      <c r="H74" s="102" t="s">
        <v>57</v>
      </c>
      <c r="I74" s="111"/>
      <c r="J74" s="111"/>
      <c r="K74" s="111"/>
      <c r="L74" s="112">
        <f>I74+J74+K74</f>
        <v>0</v>
      </c>
      <c r="M74" s="120"/>
      <c r="N74" s="120"/>
      <c r="O74" s="121"/>
      <c r="P74" s="135">
        <f>SUM(M74:O74)</f>
        <v>0</v>
      </c>
      <c r="Q74" s="113"/>
      <c r="R74" s="113"/>
      <c r="S74" s="113"/>
      <c r="T74" s="135">
        <f t="shared" ref="T74:T79" si="26">SUM(Q74:S74)</f>
        <v>0</v>
      </c>
      <c r="U74" s="107">
        <v>1</v>
      </c>
      <c r="V74" s="107">
        <v>1</v>
      </c>
      <c r="W74" s="107">
        <v>0</v>
      </c>
      <c r="X74" s="109">
        <f t="shared" si="22"/>
        <v>2</v>
      </c>
      <c r="Y74" s="107"/>
      <c r="Z74" s="107"/>
      <c r="AA74" s="107"/>
      <c r="AB74" s="109">
        <f t="shared" si="23"/>
        <v>0</v>
      </c>
      <c r="AC74" s="107"/>
      <c r="AD74" s="107"/>
      <c r="AE74" s="107"/>
      <c r="AF74" s="167">
        <f t="shared" si="24"/>
        <v>0</v>
      </c>
      <c r="AG74" s="168">
        <f t="shared" si="25"/>
        <v>2</v>
      </c>
    </row>
    <row r="75" spans="1:33" ht="69.75" customHeight="1" x14ac:dyDescent="0.55000000000000004">
      <c r="A75" s="100"/>
      <c r="B75" s="101"/>
      <c r="C75" s="254" t="s">
        <v>242</v>
      </c>
      <c r="D75" s="103">
        <v>1992</v>
      </c>
      <c r="E75" s="103" t="s">
        <v>25</v>
      </c>
      <c r="F75" s="102" t="s">
        <v>243</v>
      </c>
      <c r="G75" s="102" t="s">
        <v>244</v>
      </c>
      <c r="H75" s="102" t="s">
        <v>57</v>
      </c>
      <c r="I75" s="111"/>
      <c r="J75" s="111"/>
      <c r="K75" s="111"/>
      <c r="L75" s="112"/>
      <c r="M75" s="120"/>
      <c r="N75" s="120"/>
      <c r="O75" s="121"/>
      <c r="P75" s="135"/>
      <c r="Q75" s="113">
        <v>1</v>
      </c>
      <c r="R75" s="113">
        <v>1</v>
      </c>
      <c r="S75" s="113"/>
      <c r="T75" s="135">
        <f t="shared" si="26"/>
        <v>2</v>
      </c>
      <c r="U75" s="107"/>
      <c r="V75" s="107"/>
      <c r="W75" s="107"/>
      <c r="X75" s="109">
        <f t="shared" si="22"/>
        <v>0</v>
      </c>
      <c r="Y75" s="107"/>
      <c r="Z75" s="107"/>
      <c r="AA75" s="107"/>
      <c r="AB75" s="109">
        <f t="shared" si="23"/>
        <v>0</v>
      </c>
      <c r="AC75" s="107"/>
      <c r="AD75" s="107"/>
      <c r="AE75" s="107"/>
      <c r="AF75" s="167">
        <f t="shared" si="24"/>
        <v>0</v>
      </c>
      <c r="AG75" s="168">
        <f t="shared" si="25"/>
        <v>2</v>
      </c>
    </row>
    <row r="76" spans="1:33" ht="45.75" x14ac:dyDescent="0.5">
      <c r="A76" s="100"/>
      <c r="B76" s="101"/>
      <c r="C76" s="257" t="s">
        <v>304</v>
      </c>
      <c r="D76" s="121">
        <v>1966</v>
      </c>
      <c r="E76" s="103" t="s">
        <v>26</v>
      </c>
      <c r="F76" s="170" t="s">
        <v>306</v>
      </c>
      <c r="G76" s="102" t="s">
        <v>3</v>
      </c>
      <c r="H76" s="122" t="s">
        <v>57</v>
      </c>
      <c r="I76" s="121"/>
      <c r="J76" s="121"/>
      <c r="K76" s="121"/>
      <c r="L76" s="112">
        <f>I76+J76+K76</f>
        <v>0</v>
      </c>
      <c r="M76" s="120"/>
      <c r="N76" s="120"/>
      <c r="O76" s="121"/>
      <c r="P76" s="135">
        <f>SUM(M76:O76)</f>
        <v>0</v>
      </c>
      <c r="Q76" s="120"/>
      <c r="R76" s="120"/>
      <c r="S76" s="121"/>
      <c r="T76" s="135">
        <f t="shared" si="26"/>
        <v>0</v>
      </c>
      <c r="U76" s="107">
        <v>2</v>
      </c>
      <c r="V76" s="107"/>
      <c r="W76" s="107"/>
      <c r="X76" s="109">
        <f t="shared" si="22"/>
        <v>2</v>
      </c>
      <c r="Y76" s="107"/>
      <c r="Z76" s="107"/>
      <c r="AA76" s="107"/>
      <c r="AB76" s="109">
        <f t="shared" si="23"/>
        <v>0</v>
      </c>
      <c r="AC76" s="107"/>
      <c r="AD76" s="107"/>
      <c r="AE76" s="107"/>
      <c r="AF76" s="167">
        <f t="shared" si="24"/>
        <v>0</v>
      </c>
      <c r="AG76" s="168">
        <f t="shared" si="25"/>
        <v>2</v>
      </c>
    </row>
    <row r="77" spans="1:33" ht="45.75" x14ac:dyDescent="0.55000000000000004">
      <c r="A77" s="100"/>
      <c r="B77" s="101"/>
      <c r="C77" s="254" t="s">
        <v>84</v>
      </c>
      <c r="D77" s="103">
        <v>1968</v>
      </c>
      <c r="E77" s="103" t="s">
        <v>66</v>
      </c>
      <c r="F77" s="102" t="s">
        <v>155</v>
      </c>
      <c r="G77" s="110" t="s">
        <v>10</v>
      </c>
      <c r="H77" s="102" t="s">
        <v>57</v>
      </c>
      <c r="I77" s="111"/>
      <c r="J77" s="111"/>
      <c r="K77" s="111"/>
      <c r="L77" s="112">
        <f>I77+J77+K77</f>
        <v>0</v>
      </c>
      <c r="M77" s="116">
        <v>1</v>
      </c>
      <c r="N77" s="116"/>
      <c r="O77" s="116"/>
      <c r="P77" s="135">
        <f>SUM(M77:O77)</f>
        <v>1</v>
      </c>
      <c r="Q77" s="113"/>
      <c r="R77" s="113"/>
      <c r="S77" s="113"/>
      <c r="T77" s="135">
        <f t="shared" si="26"/>
        <v>0</v>
      </c>
      <c r="U77" s="107"/>
      <c r="V77" s="107"/>
      <c r="W77" s="107"/>
      <c r="X77" s="109">
        <f t="shared" si="22"/>
        <v>0</v>
      </c>
      <c r="Y77" s="107"/>
      <c r="Z77" s="107"/>
      <c r="AA77" s="107"/>
      <c r="AB77" s="109">
        <f t="shared" si="23"/>
        <v>0</v>
      </c>
      <c r="AC77" s="107"/>
      <c r="AD77" s="107"/>
      <c r="AE77" s="107"/>
      <c r="AF77" s="167">
        <f t="shared" si="24"/>
        <v>0</v>
      </c>
      <c r="AG77" s="168">
        <f t="shared" si="25"/>
        <v>1</v>
      </c>
    </row>
    <row r="78" spans="1:33" ht="45.75" x14ac:dyDescent="0.2">
      <c r="A78" s="100"/>
      <c r="B78" s="101"/>
      <c r="C78" s="259" t="s">
        <v>116</v>
      </c>
      <c r="D78" s="148">
        <v>1988</v>
      </c>
      <c r="E78" s="148" t="s">
        <v>25</v>
      </c>
      <c r="F78" s="147" t="s">
        <v>151</v>
      </c>
      <c r="G78" s="149" t="s">
        <v>117</v>
      </c>
      <c r="H78" s="150" t="s">
        <v>150</v>
      </c>
      <c r="I78" s="148"/>
      <c r="J78" s="148"/>
      <c r="K78" s="148"/>
      <c r="L78" s="112">
        <f>I78+J78+K78</f>
        <v>0</v>
      </c>
      <c r="M78" s="116">
        <v>1</v>
      </c>
      <c r="N78" s="116"/>
      <c r="O78" s="116"/>
      <c r="P78" s="135">
        <f>SUM(M78:O78)</f>
        <v>1</v>
      </c>
      <c r="Q78" s="113"/>
      <c r="R78" s="113"/>
      <c r="S78" s="113"/>
      <c r="T78" s="135">
        <f t="shared" si="26"/>
        <v>0</v>
      </c>
      <c r="U78" s="107"/>
      <c r="V78" s="107"/>
      <c r="W78" s="107"/>
      <c r="X78" s="109">
        <f t="shared" si="22"/>
        <v>0</v>
      </c>
      <c r="Y78" s="107"/>
      <c r="Z78" s="107"/>
      <c r="AA78" s="107"/>
      <c r="AB78" s="109">
        <f t="shared" si="23"/>
        <v>0</v>
      </c>
      <c r="AC78" s="107"/>
      <c r="AD78" s="107"/>
      <c r="AE78" s="107"/>
      <c r="AF78" s="167">
        <f t="shared" si="24"/>
        <v>0</v>
      </c>
      <c r="AG78" s="168">
        <f t="shared" si="25"/>
        <v>1</v>
      </c>
    </row>
    <row r="79" spans="1:33" ht="68.25" x14ac:dyDescent="0.55000000000000004">
      <c r="A79" s="100"/>
      <c r="B79" s="101"/>
      <c r="C79" s="254" t="s">
        <v>91</v>
      </c>
      <c r="D79" s="103">
        <v>1968</v>
      </c>
      <c r="E79" s="103" t="s">
        <v>26</v>
      </c>
      <c r="F79" s="102" t="s">
        <v>93</v>
      </c>
      <c r="G79" s="138" t="s">
        <v>92</v>
      </c>
      <c r="H79" s="134" t="s">
        <v>59</v>
      </c>
      <c r="I79" s="118"/>
      <c r="J79" s="118"/>
      <c r="K79" s="118"/>
      <c r="L79" s="112">
        <f>I79+J79+K79</f>
        <v>0</v>
      </c>
      <c r="M79" s="121">
        <v>1</v>
      </c>
      <c r="N79" s="121"/>
      <c r="O79" s="121"/>
      <c r="P79" s="135">
        <f>SUM(M79:O79)</f>
        <v>1</v>
      </c>
      <c r="Q79" s="113"/>
      <c r="R79" s="113"/>
      <c r="S79" s="113"/>
      <c r="T79" s="135">
        <f t="shared" si="26"/>
        <v>0</v>
      </c>
      <c r="U79" s="107"/>
      <c r="V79" s="107"/>
      <c r="W79" s="107"/>
      <c r="X79" s="109">
        <f t="shared" si="22"/>
        <v>0</v>
      </c>
      <c r="Y79" s="107"/>
      <c r="Z79" s="107"/>
      <c r="AA79" s="107"/>
      <c r="AB79" s="109">
        <f t="shared" si="23"/>
        <v>0</v>
      </c>
      <c r="AC79" s="107"/>
      <c r="AD79" s="107"/>
      <c r="AE79" s="107"/>
      <c r="AF79" s="167">
        <f t="shared" si="24"/>
        <v>0</v>
      </c>
      <c r="AG79" s="168">
        <f t="shared" si="25"/>
        <v>1</v>
      </c>
    </row>
    <row r="80" spans="1:33" ht="126" customHeight="1" x14ac:dyDescent="0.2">
      <c r="C80" s="260"/>
      <c r="D80" s="153"/>
      <c r="E80" s="153"/>
      <c r="F80" s="171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</row>
    <row r="81" spans="3:28" ht="126" customHeight="1" x14ac:dyDescent="0.55000000000000004">
      <c r="C81" s="261"/>
      <c r="D81" s="153"/>
      <c r="E81" s="145"/>
      <c r="F81" s="154"/>
      <c r="G81" s="146"/>
      <c r="I81" s="154"/>
      <c r="J81" s="154"/>
      <c r="K81" s="153"/>
      <c r="L81" s="153"/>
      <c r="M81" s="153"/>
      <c r="N81" s="153"/>
      <c r="O81" s="93"/>
      <c r="P81" s="93"/>
      <c r="T81" s="156"/>
      <c r="X81" s="156"/>
      <c r="AB81" s="156"/>
    </row>
    <row r="82" spans="3:28" x14ac:dyDescent="0.45">
      <c r="C82" s="260"/>
      <c r="D82" s="153"/>
      <c r="E82" s="305" t="s">
        <v>4</v>
      </c>
      <c r="F82" s="305"/>
      <c r="G82" s="305"/>
      <c r="H82" s="154"/>
    </row>
    <row r="83" spans="3:28" x14ac:dyDescent="0.2">
      <c r="C83" s="260"/>
    </row>
  </sheetData>
  <sortState ref="A8:AG79">
    <sortCondition descending="1" ref="AG8:AG79"/>
  </sortState>
  <mergeCells count="42">
    <mergeCell ref="AC5:AC7"/>
    <mergeCell ref="AD5:AD7"/>
    <mergeCell ref="AE5:AE7"/>
    <mergeCell ref="AF4:AF7"/>
    <mergeCell ref="AC4:AE4"/>
    <mergeCell ref="U4:X4"/>
    <mergeCell ref="V5:V7"/>
    <mergeCell ref="E82:G82"/>
    <mergeCell ref="C4:C7"/>
    <mergeCell ref="N5:N7"/>
    <mergeCell ref="M5:M7"/>
    <mergeCell ref="M4:P4"/>
    <mergeCell ref="P5:P7"/>
    <mergeCell ref="O5:O7"/>
    <mergeCell ref="I4:L4"/>
    <mergeCell ref="I5:I7"/>
    <mergeCell ref="J5:J7"/>
    <mergeCell ref="A4:A7"/>
    <mergeCell ref="A1:H1"/>
    <mergeCell ref="A2:H2"/>
    <mergeCell ref="H4:H7"/>
    <mergeCell ref="G4:G7"/>
    <mergeCell ref="F4:F7"/>
    <mergeCell ref="E4:E7"/>
    <mergeCell ref="D4:D7"/>
    <mergeCell ref="B4:B7"/>
    <mergeCell ref="AG4:AG7"/>
    <mergeCell ref="K5:K7"/>
    <mergeCell ref="L5:L7"/>
    <mergeCell ref="U5:U7"/>
    <mergeCell ref="W5:W7"/>
    <mergeCell ref="X5:X7"/>
    <mergeCell ref="Q4:T4"/>
    <mergeCell ref="Q5:Q7"/>
    <mergeCell ref="R5:R7"/>
    <mergeCell ref="S5:S7"/>
    <mergeCell ref="T5:T7"/>
    <mergeCell ref="Y4:AB4"/>
    <mergeCell ref="Y5:Y7"/>
    <mergeCell ref="Z5:Z7"/>
    <mergeCell ref="AA5:AA7"/>
    <mergeCell ref="AB5:AB7"/>
  </mergeCells>
  <pageMargins left="0.25" right="0.25" top="0.75" bottom="0.75" header="0.3" footer="0.3"/>
  <pageSetup paperSize="9" scale="23" orientation="landscape" r:id="rId1"/>
  <rowBreaks count="2" manualBreakCount="2">
    <brk id="40" max="28" man="1"/>
    <brk id="79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6 р</vt:lpstr>
      <vt:lpstr>5 р</vt:lpstr>
      <vt:lpstr>7 р і ст</vt:lpstr>
      <vt:lpstr>'5 р'!Область_печати</vt:lpstr>
      <vt:lpstr>'6 р'!Область_печати</vt:lpstr>
      <vt:lpstr>'7 р і 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MPK-1</dc:creator>
  <cp:lastModifiedBy>Admin</cp:lastModifiedBy>
  <cp:lastPrinted>2012-10-05T07:40:38Z</cp:lastPrinted>
  <dcterms:created xsi:type="dcterms:W3CDTF">1996-10-14T23:33:28Z</dcterms:created>
  <dcterms:modified xsi:type="dcterms:W3CDTF">2012-10-12T12:36:16Z</dcterms:modified>
</cp:coreProperties>
</file>